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330"/>
  <workbookPr/>
  <bookViews>
    <workbookView xWindow="0" yWindow="0" windowWidth="25200" windowHeight="12570" tabRatio="916" activeTab="0"/>
  </bookViews>
  <sheets>
    <sheet name="projekt" sheetId="10" r:id="rId1"/>
  </sheets>
  <definedNames>
    <definedName name="_SO16" hidden="1">{#N/A,#N/A,TRUE,"Krycí list"}</definedName>
    <definedName name="aaaaaaaa" hidden="1">{#N/A,#N/A,TRUE,"Krycí list"}</definedName>
    <definedName name="elktro_1" hidden="1">{#N/A,#N/A,TRUE,"Krycí list"}</definedName>
    <definedName name="mila" hidden="1">{#N/A,#N/A,TRUE,"Krycí list"}</definedName>
    <definedName name="nový" hidden="1">{#N/A,#N/A,TRUE,"Krycí list"}</definedName>
    <definedName name="_xlnm.Print_Area" localSheetId="0">'projekt'!$A$1:$F$123</definedName>
    <definedName name="rozp" hidden="1">{#N/A,#N/A,TRUE,"Krycí list"}</definedName>
    <definedName name="smaz" hidden="1">{#N/A,#N/A,TRUE,"Krycí list"}</definedName>
    <definedName name="soupis" hidden="1">{#N/A,#N/A,TRUE,"Krycí list"}</definedName>
    <definedName name="SSSSSS" hidden="1">{#N/A,#N/A,TRUE,"Krycí list"}</definedName>
    <definedName name="summary" hidden="1">{#N/A,#N/A,TRUE,"Krycí list"}</definedName>
    <definedName name="VIZA" hidden="1">{#N/A,#N/A,TRUE,"Krycí list"}</definedName>
    <definedName name="VIZA12" hidden="1">{#N/A,#N/A,TRUE,"Krycí list"}</definedName>
    <definedName name="viza2" hidden="1">{#N/A,#N/A,TRUE,"Krycí list"}</definedName>
    <definedName name="VN" hidden="1">{#N/A,#N/A,TRUE,"Krycí list"}</definedName>
    <definedName name="wrn.Kontrolní._.rozpočet." hidden="1">{#N/A,#N/A,TRUE,"Krycí list"}</definedName>
    <definedName name="wrn.Kontrolní._.rozpoeet." hidden="1">{#N/A,#N/A,TRUE,"Krycí list"}</definedName>
    <definedName name="_xlnm.Print_Titles" localSheetId="0">'projekt'!$2:$8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<sst xmlns="http://schemas.openxmlformats.org/spreadsheetml/2006/main" count="196" uniqueCount="62">
  <si>
    <t>m2</t>
  </si>
  <si>
    <t>Beton asfaltový ACO 11 (ABS) tl. 5 cm</t>
  </si>
  <si>
    <t>t</t>
  </si>
  <si>
    <t>hod</t>
  </si>
  <si>
    <t>m3</t>
  </si>
  <si>
    <t>ČP</t>
  </si>
  <si>
    <t>Název položky/popis</t>
  </si>
  <si>
    <t>MJ</t>
  </si>
  <si>
    <t>Množství</t>
  </si>
  <si>
    <t>Očištění povrchu živičného krytu</t>
  </si>
  <si>
    <t>ks</t>
  </si>
  <si>
    <t>m</t>
  </si>
  <si>
    <t>MK Randusky</t>
  </si>
  <si>
    <t>Nátěr živičný uzavírací s posypem, asf. v mn 1,8kg/m2</t>
  </si>
  <si>
    <t>Nátěr živičný uzavírací s posypem, asf. v mn 1,5kg/m2</t>
  </si>
  <si>
    <t>MK Václava Procházky</t>
  </si>
  <si>
    <t>Postřik živičný spojovací z asfaltu silničního 0,5-0,7 kg/m2</t>
  </si>
  <si>
    <t>Vyrovnání povrchu krytů kamen. obaleným asfaltem ACP 16 (OKS)</t>
  </si>
  <si>
    <t>Řezání stávajícího živičného krytu tl. do 50 mm</t>
  </si>
  <si>
    <t>Zarovnání styčné plochy živičné tl. do 50 mm</t>
  </si>
  <si>
    <t>Asfaltová zálivka spar živičných ploch</t>
  </si>
  <si>
    <t>MK Galičky</t>
  </si>
  <si>
    <t>Stržení krajnice   vč odvozu suti na skládku</t>
  </si>
  <si>
    <t>Vyspravení výtluků ACO 11 (ABS)</t>
  </si>
  <si>
    <t>Vyspravení podloží recyklátem</t>
  </si>
  <si>
    <t>MK Sídlištní</t>
  </si>
  <si>
    <t>MK Hamerská</t>
  </si>
  <si>
    <t>Vyfrézování napojení - zápichu   vč. odvozu suti na skládku</t>
  </si>
  <si>
    <t>Vyspravení - sanace podloží recyklátem 10 cm</t>
  </si>
  <si>
    <t>Vyspravení - sanace podloží obaleným asfaltem ACP 16 (OKS) 5 cm</t>
  </si>
  <si>
    <t>MK Nad točnou</t>
  </si>
  <si>
    <t>Odstranění nánosu - travnatého pásu   vč. odvozu suti na skládku</t>
  </si>
  <si>
    <t>Odkopávky pro silnice hor 3 do 100 m3</t>
  </si>
  <si>
    <t>Podklad ze štěrkodrti  32/63    tl. 10 cm</t>
  </si>
  <si>
    <t>Penetrační makadam asfaltový tl. 10 cm ( prolití 5kg/m2 )</t>
  </si>
  <si>
    <t>Frézování živice  tl. 5 cm   vč odvozu suti na skládku</t>
  </si>
  <si>
    <t>Vyspravení - sanace podloží recyklátem 6 - 10 cm</t>
  </si>
  <si>
    <r>
      <rPr>
        <b/>
        <sz val="12"/>
        <rFont val="Arial"/>
        <family val="2"/>
      </rPr>
      <t>Název projektu:</t>
    </r>
    <r>
      <rPr>
        <b/>
        <sz val="16"/>
        <rFont val="Arial"/>
        <family val="2"/>
      </rPr>
      <t xml:space="preserve">     Opravy MK Zubří 2018</t>
    </r>
  </si>
  <si>
    <t>DPH  21%</t>
  </si>
  <si>
    <t>Opravy MK Zubří 2018  (vč DPH)</t>
  </si>
  <si>
    <t>součet  (bez DPH)</t>
  </si>
  <si>
    <t>JC [Kč]</t>
  </si>
  <si>
    <t>Celkem [Kč]</t>
  </si>
  <si>
    <t>Výkaz výměr</t>
  </si>
  <si>
    <t>Osazení a dodání ocel.odvodňovacího .žlabu</t>
  </si>
  <si>
    <t>kus</t>
  </si>
  <si>
    <t>Výšková úprava odvodňovacího žlabu</t>
  </si>
  <si>
    <t>Prodloužení stávajícího ocel.odvodňovacího .žlabu</t>
  </si>
  <si>
    <t>Výšková úprava stávajícího poklopu šachty nebo mříže</t>
  </si>
  <si>
    <t xml:space="preserve">Výšková úprava stávajícího poklopu šachty nebo mříže </t>
  </si>
  <si>
    <t>Výšková úprava krycího hrnce šoupěte nebo hydrantu</t>
  </si>
  <si>
    <t>Poplatek za skládku - zemina a sutě</t>
  </si>
  <si>
    <t>T</t>
  </si>
  <si>
    <t>Poplatek na skládce - suť asfalt</t>
  </si>
  <si>
    <t>Vodorovné přemístění zeminy na skládku vč uložení</t>
  </si>
  <si>
    <t>Hloubení rýh do 60 cm hor 3 do 100 m3 - pro žlab</t>
  </si>
  <si>
    <t>Podklad ze štěrkopísku   tl. 15 cm - pod žlab</t>
  </si>
  <si>
    <t xml:space="preserve">Osazení betonového odvodňovacího žlabu do bet.lože </t>
  </si>
  <si>
    <t>Příkopový odvodňovací betonový žlab   20 x 34 x 4,5    (96*5*1,01)</t>
  </si>
  <si>
    <t>Příkopový odvodňovací betonový žlab   25 x 21 x 6     (28*4*1,01)</t>
  </si>
  <si>
    <t>Oprava stávající přídlažby - předpoklad 10%</t>
  </si>
  <si>
    <t>MK Čertoryje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</si>
</sst>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_ ;[Red]\-#,##0\ "/>
    <numFmt numFmtId="166" formatCode="_-* #,##0.00\ _K_č_-;\-* #,##0.00\ _K_č_-;_-* \-??\ _K_č_-;_-@_-"/>
  </numFmts>
  <fonts count="13">
    <font>
      <sz val="10"/>
      <color indexed="8"/>
      <name val="Arial"/>
      <family val="2"/>
    </font>
    <font>
      <sz val="10"/>
      <name val="Arial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9.6"/>
      <color theme="10"/>
      <name val="Arial"/>
      <family val="2"/>
    </font>
    <font>
      <u val="single"/>
      <sz val="10"/>
      <color theme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medium"/>
    </border>
    <border>
      <left style="hair"/>
      <right style="hair"/>
      <top/>
      <bottom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/>
      <bottom/>
    </border>
    <border>
      <left style="hair"/>
      <right style="medium"/>
      <top/>
      <bottom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NumberFormat="0" applyFill="0" applyBorder="0" applyProtection="0">
      <alignment horizontal="right" vertical="top"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166" fontId="0" fillId="0" borderId="0" applyFill="0" applyBorder="0" applyAlignment="0" applyProtection="0"/>
    <xf numFmtId="0" fontId="7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5" fontId="0" fillId="0" borderId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0" fontId="5" fillId="0" borderId="0" xfId="35" applyNumberFormat="1" applyFont="1" applyFill="1" applyBorder="1" applyAlignment="1" applyProtection="1">
      <alignment horizontal="center" vertical="center"/>
      <protection/>
    </xf>
    <xf numFmtId="164" fontId="5" fillId="0" borderId="0" xfId="35" applyNumberFormat="1" applyFont="1" applyFill="1" applyBorder="1" applyAlignment="1" applyProtection="1">
      <alignment horizontal="right" vertical="center"/>
      <protection/>
    </xf>
    <xf numFmtId="4" fontId="5" fillId="0" borderId="0" xfId="35" applyNumberFormat="1" applyFont="1" applyFill="1" applyBorder="1" applyAlignment="1" applyProtection="1">
      <alignment horizontal="right"/>
      <protection/>
    </xf>
    <xf numFmtId="0" fontId="5" fillId="0" borderId="0" xfId="35" applyNumberFormat="1" applyFont="1" applyFill="1" applyBorder="1" applyAlignment="1" applyProtection="1">
      <alignment horizontal="center"/>
      <protection/>
    </xf>
    <xf numFmtId="0" fontId="5" fillId="0" borderId="0" xfId="35" applyNumberFormat="1" applyFont="1" applyFill="1" applyBorder="1" applyAlignment="1" applyProtection="1">
      <alignment horizontal="left" vertical="center" wrapText="1"/>
      <protection/>
    </xf>
    <xf numFmtId="0" fontId="1" fillId="0" borderId="1" xfId="35" applyNumberFormat="1" applyFill="1" applyBorder="1" applyAlignment="1" applyProtection="1">
      <alignment horizontal="left" vertical="center" wrapText="1"/>
      <protection/>
    </xf>
    <xf numFmtId="0" fontId="1" fillId="0" borderId="1" xfId="35" applyNumberFormat="1" applyFill="1" applyBorder="1" applyAlignment="1" applyProtection="1">
      <alignment horizontal="center" vertical="center"/>
      <protection/>
    </xf>
    <xf numFmtId="164" fontId="1" fillId="0" borderId="1" xfId="35" applyNumberFormat="1" applyFill="1" applyBorder="1" applyAlignment="1" applyProtection="1">
      <alignment horizontal="right" vertical="center"/>
      <protection/>
    </xf>
    <xf numFmtId="4" fontId="1" fillId="0" borderId="1" xfId="35" applyNumberFormat="1" applyFill="1" applyBorder="1" applyAlignment="1" applyProtection="1">
      <alignment horizontal="right" vertical="center"/>
      <protection/>
    </xf>
    <xf numFmtId="0" fontId="1" fillId="0" borderId="2" xfId="35" applyNumberFormat="1" applyFill="1" applyBorder="1" applyAlignment="1" applyProtection="1">
      <alignment horizontal="left" vertical="center" wrapText="1"/>
      <protection/>
    </xf>
    <xf numFmtId="0" fontId="1" fillId="0" borderId="2" xfId="35" applyNumberFormat="1" applyFill="1" applyBorder="1" applyAlignment="1" applyProtection="1">
      <alignment horizontal="center" vertical="center"/>
      <protection/>
    </xf>
    <xf numFmtId="164" fontId="1" fillId="0" borderId="2" xfId="35" applyNumberFormat="1" applyFill="1" applyBorder="1" applyAlignment="1" applyProtection="1">
      <alignment horizontal="right" vertical="center"/>
      <protection/>
    </xf>
    <xf numFmtId="4" fontId="1" fillId="0" borderId="2" xfId="35" applyNumberFormat="1" applyFill="1" applyBorder="1" applyAlignment="1" applyProtection="1">
      <alignment horizontal="right" vertical="center"/>
      <protection/>
    </xf>
    <xf numFmtId="0" fontId="5" fillId="0" borderId="3" xfId="35" applyNumberFormat="1" applyFont="1" applyFill="1" applyBorder="1" applyAlignment="1" applyProtection="1">
      <alignment horizontal="left" vertical="center" wrapText="1"/>
      <protection/>
    </xf>
    <xf numFmtId="0" fontId="5" fillId="0" borderId="3" xfId="35" applyNumberFormat="1" applyFont="1" applyFill="1" applyBorder="1" applyAlignment="1" applyProtection="1">
      <alignment horizontal="center" vertical="center"/>
      <protection/>
    </xf>
    <xf numFmtId="164" fontId="5" fillId="0" borderId="3" xfId="35" applyNumberFormat="1" applyFont="1" applyFill="1" applyBorder="1" applyAlignment="1" applyProtection="1">
      <alignment horizontal="right" vertical="center"/>
      <protection/>
    </xf>
    <xf numFmtId="4" fontId="5" fillId="0" borderId="3" xfId="35" applyNumberFormat="1" applyFont="1" applyFill="1" applyBorder="1" applyAlignment="1" applyProtection="1">
      <alignment horizontal="right" vertical="center"/>
      <protection/>
    </xf>
    <xf numFmtId="0" fontId="1" fillId="0" borderId="0" xfId="35" applyNumberFormat="1" applyFill="1" applyBorder="1" applyAlignment="1" applyProtection="1">
      <alignment horizontal="left" vertical="center" wrapText="1"/>
      <protection/>
    </xf>
    <xf numFmtId="0" fontId="1" fillId="0" borderId="0" xfId="35" applyNumberFormat="1" applyFill="1" applyBorder="1" applyAlignment="1" applyProtection="1">
      <alignment horizontal="center" vertical="center"/>
      <protection/>
    </xf>
    <xf numFmtId="164" fontId="1" fillId="0" borderId="0" xfId="35" applyNumberFormat="1" applyFill="1" applyBorder="1" applyAlignment="1" applyProtection="1">
      <alignment horizontal="right" vertical="center"/>
      <protection/>
    </xf>
    <xf numFmtId="4" fontId="1" fillId="0" borderId="0" xfId="35" applyNumberFormat="1" applyFill="1" applyBorder="1" applyAlignment="1" applyProtection="1">
      <alignment horizontal="right" vertical="center"/>
      <protection/>
    </xf>
    <xf numFmtId="0" fontId="10" fillId="0" borderId="0" xfId="35" applyNumberFormat="1" applyFont="1" applyFill="1" applyBorder="1" applyAlignment="1" applyProtection="1">
      <alignment horizontal="left" vertical="center"/>
      <protection/>
    </xf>
    <xf numFmtId="0" fontId="6" fillId="0" borderId="0" xfId="0" applyFont="1"/>
    <xf numFmtId="0" fontId="5" fillId="0" borderId="4" xfId="35" applyNumberFormat="1" applyFont="1" applyFill="1" applyBorder="1" applyAlignment="1" applyProtection="1">
      <alignment horizontal="left" vertical="center" wrapText="1"/>
      <protection/>
    </xf>
    <xf numFmtId="0" fontId="5" fillId="0" borderId="4" xfId="35" applyNumberFormat="1" applyFont="1" applyFill="1" applyBorder="1" applyAlignment="1" applyProtection="1">
      <alignment horizontal="center" vertical="center"/>
      <protection/>
    </xf>
    <xf numFmtId="164" fontId="5" fillId="0" borderId="4" xfId="35" applyNumberFormat="1" applyFont="1" applyFill="1" applyBorder="1" applyAlignment="1" applyProtection="1">
      <alignment horizontal="right" vertical="center"/>
      <protection/>
    </xf>
    <xf numFmtId="4" fontId="5" fillId="0" borderId="4" xfId="35" applyNumberFormat="1" applyFont="1" applyFill="1" applyBorder="1" applyAlignment="1" applyProtection="1">
      <alignment horizontal="right" vertical="center"/>
      <protection/>
    </xf>
    <xf numFmtId="4" fontId="1" fillId="0" borderId="5" xfId="35" applyNumberFormat="1" applyFill="1" applyBorder="1" applyAlignment="1" applyProtection="1">
      <alignment horizontal="right" vertical="center"/>
      <protection/>
    </xf>
    <xf numFmtId="4" fontId="1" fillId="0" borderId="6" xfId="35" applyNumberFormat="1" applyFill="1" applyBorder="1" applyAlignment="1" applyProtection="1">
      <alignment horizontal="right" vertical="center"/>
      <protection/>
    </xf>
    <xf numFmtId="4" fontId="5" fillId="0" borderId="7" xfId="35" applyNumberFormat="1" applyFont="1" applyFill="1" applyBorder="1" applyAlignment="1" applyProtection="1">
      <alignment horizontal="right" vertical="center"/>
      <protection/>
    </xf>
    <xf numFmtId="0" fontId="1" fillId="0" borderId="8" xfId="35" applyNumberFormat="1" applyFill="1" applyBorder="1" applyAlignment="1" applyProtection="1" quotePrefix="1">
      <alignment horizontal="center" vertical="center"/>
      <protection/>
    </xf>
    <xf numFmtId="0" fontId="5" fillId="0" borderId="9" xfId="35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5" fillId="0" borderId="10" xfId="36" applyNumberFormat="1" applyFont="1" applyFill="1" applyBorder="1" applyAlignment="1" applyProtection="1">
      <alignment horizontal="center" vertical="top"/>
      <protection/>
    </xf>
    <xf numFmtId="0" fontId="5" fillId="0" borderId="11" xfId="36" applyNumberFormat="1" applyFont="1" applyFill="1" applyBorder="1" applyAlignment="1" applyProtection="1">
      <alignment horizontal="center" vertical="top" wrapText="1"/>
      <protection/>
    </xf>
    <xf numFmtId="0" fontId="5" fillId="0" borderId="11" xfId="36" applyNumberFormat="1" applyFont="1" applyFill="1" applyBorder="1" applyAlignment="1" applyProtection="1">
      <alignment horizontal="center" vertical="top"/>
      <protection/>
    </xf>
    <xf numFmtId="164" fontId="5" fillId="0" borderId="11" xfId="36" applyNumberFormat="1" applyFont="1" applyFill="1" applyBorder="1" applyAlignment="1" applyProtection="1">
      <alignment horizontal="center" vertical="top"/>
      <protection/>
    </xf>
    <xf numFmtId="4" fontId="5" fillId="0" borderId="11" xfId="36" applyNumberFormat="1" applyFont="1" applyFill="1" applyBorder="1" applyAlignment="1" applyProtection="1">
      <alignment horizontal="center" vertical="top"/>
      <protection/>
    </xf>
    <xf numFmtId="4" fontId="5" fillId="0" borderId="12" xfId="36" applyNumberFormat="1" applyFont="1" applyFill="1" applyBorder="1" applyAlignment="1" applyProtection="1">
      <alignment horizontal="center" vertical="top"/>
      <protection/>
    </xf>
    <xf numFmtId="0" fontId="12" fillId="0" borderId="13" xfId="35" applyNumberFormat="1" applyFont="1" applyFill="1" applyBorder="1" applyAlignment="1" applyProtection="1" quotePrefix="1">
      <alignment horizontal="center" vertical="center"/>
      <protection/>
    </xf>
    <xf numFmtId="0" fontId="12" fillId="0" borderId="14" xfId="35" applyNumberFormat="1" applyFont="1" applyFill="1" applyBorder="1" applyAlignment="1" applyProtection="1">
      <alignment horizontal="left" vertical="center" wrapText="1"/>
      <protection/>
    </xf>
    <xf numFmtId="0" fontId="12" fillId="0" borderId="14" xfId="35" applyNumberFormat="1" applyFont="1" applyFill="1" applyBorder="1" applyAlignment="1" applyProtection="1">
      <alignment horizontal="center" vertical="center"/>
      <protection/>
    </xf>
    <xf numFmtId="164" fontId="12" fillId="0" borderId="14" xfId="35" applyNumberFormat="1" applyFont="1" applyFill="1" applyBorder="1" applyAlignment="1" applyProtection="1">
      <alignment horizontal="right" vertical="center"/>
      <protection/>
    </xf>
    <xf numFmtId="4" fontId="12" fillId="0" borderId="14" xfId="35" applyNumberFormat="1" applyFont="1" applyFill="1" applyBorder="1" applyAlignment="1" applyProtection="1">
      <alignment horizontal="right" vertical="center"/>
      <protection/>
    </xf>
    <xf numFmtId="4" fontId="12" fillId="0" borderId="15" xfId="35" applyNumberFormat="1" applyFont="1" applyFill="1" applyBorder="1" applyAlignment="1" applyProtection="1">
      <alignment horizontal="right" vertical="center"/>
      <protection/>
    </xf>
    <xf numFmtId="0" fontId="5" fillId="0" borderId="16" xfId="36" applyNumberFormat="1" applyFont="1" applyFill="1" applyBorder="1" applyAlignment="1" applyProtection="1">
      <alignment horizontal="center" vertical="top"/>
      <protection/>
    </xf>
    <xf numFmtId="0" fontId="5" fillId="0" borderId="17" xfId="36" applyNumberFormat="1" applyFont="1" applyFill="1" applyBorder="1" applyAlignment="1" applyProtection="1">
      <alignment horizontal="center" vertical="top" wrapText="1"/>
      <protection/>
    </xf>
    <xf numFmtId="0" fontId="5" fillId="0" borderId="17" xfId="36" applyNumberFormat="1" applyFont="1" applyFill="1" applyBorder="1" applyAlignment="1" applyProtection="1">
      <alignment horizontal="center" vertical="top"/>
      <protection/>
    </xf>
    <xf numFmtId="164" fontId="5" fillId="0" borderId="17" xfId="36" applyNumberFormat="1" applyFont="1" applyFill="1" applyBorder="1" applyAlignment="1" applyProtection="1">
      <alignment horizontal="center" vertical="top"/>
      <protection/>
    </xf>
    <xf numFmtId="4" fontId="5" fillId="0" borderId="17" xfId="36" applyNumberFormat="1" applyFont="1" applyFill="1" applyBorder="1" applyAlignment="1" applyProtection="1">
      <alignment horizontal="center" vertical="top"/>
      <protection/>
    </xf>
    <xf numFmtId="4" fontId="5" fillId="0" borderId="18" xfId="36" applyNumberFormat="1" applyFont="1" applyFill="1" applyBorder="1" applyAlignment="1" applyProtection="1">
      <alignment horizontal="center" vertical="top"/>
      <protection/>
    </xf>
    <xf numFmtId="0" fontId="5" fillId="0" borderId="19" xfId="35" applyNumberFormat="1" applyFont="1" applyFill="1" applyBorder="1" applyAlignment="1" applyProtection="1" quotePrefix="1">
      <alignment horizontal="center" vertical="center"/>
      <protection/>
    </xf>
    <xf numFmtId="4" fontId="5" fillId="0" borderId="20" xfId="35" applyNumberFormat="1" applyFont="1" applyFill="1" applyBorder="1" applyAlignment="1" applyProtection="1">
      <alignment horizontal="right" vertical="center"/>
      <protection/>
    </xf>
    <xf numFmtId="10" fontId="0" fillId="0" borderId="3" xfId="20" applyNumberFormat="1" applyFill="1" applyBorder="1" applyAlignment="1" applyProtection="1">
      <alignment horizontal="center" vertical="center"/>
      <protection/>
    </xf>
    <xf numFmtId="0" fontId="5" fillId="0" borderId="14" xfId="35" applyNumberFormat="1" applyFont="1" applyFill="1" applyBorder="1" applyAlignment="1" applyProtection="1">
      <alignment horizontal="center" vertical="center"/>
      <protection/>
    </xf>
    <xf numFmtId="164" fontId="5" fillId="0" borderId="14" xfId="35" applyNumberFormat="1" applyFont="1" applyFill="1" applyBorder="1" applyAlignment="1" applyProtection="1">
      <alignment horizontal="right" vertical="center"/>
      <protection/>
    </xf>
    <xf numFmtId="4" fontId="5" fillId="0" borderId="14" xfId="35" applyNumberFormat="1" applyFont="1" applyFill="1" applyBorder="1" applyAlignment="1" applyProtection="1">
      <alignment horizontal="right" vertical="center"/>
      <protection/>
    </xf>
    <xf numFmtId="4" fontId="5" fillId="0" borderId="15" xfId="35" applyNumberFormat="1" applyFont="1" applyFill="1" applyBorder="1" applyAlignment="1" applyProtection="1">
      <alignment horizontal="right" vertical="center"/>
      <protection/>
    </xf>
    <xf numFmtId="0" fontId="5" fillId="0" borderId="13" xfId="35" applyNumberFormat="1" applyFont="1" applyFill="1" applyBorder="1" applyAlignment="1" applyProtection="1">
      <alignment horizontal="left" vertical="center" wrapText="1"/>
      <protection/>
    </xf>
    <xf numFmtId="0" fontId="5" fillId="0" borderId="9" xfId="35" applyNumberFormat="1" applyFont="1" applyFill="1" applyBorder="1" applyAlignment="1" applyProtection="1">
      <alignment horizontal="left" vertical="center" wrapText="1"/>
      <protection/>
    </xf>
    <xf numFmtId="0" fontId="5" fillId="0" borderId="9" xfId="35" applyNumberFormat="1" applyFont="1" applyFill="1" applyBorder="1" applyAlignment="1" applyProtection="1">
      <alignment horizontal="center" vertical="center" wrapText="1"/>
      <protection/>
    </xf>
    <xf numFmtId="0" fontId="5" fillId="0" borderId="0" xfId="35" applyNumberFormat="1" applyFont="1" applyFill="1" applyBorder="1" applyAlignment="1" applyProtection="1" quotePrefix="1">
      <alignment horizontal="center" vertical="center"/>
      <protection/>
    </xf>
    <xf numFmtId="0" fontId="9" fillId="0" borderId="0" xfId="35" applyNumberFormat="1" applyFont="1" applyFill="1" applyBorder="1" applyAlignment="1" applyProtection="1">
      <alignment horizontal="center"/>
      <protection/>
    </xf>
    <xf numFmtId="0" fontId="1" fillId="0" borderId="19" xfId="35" applyNumberFormat="1" applyFill="1" applyBorder="1" applyAlignment="1" applyProtection="1" quotePrefix="1">
      <alignment horizontal="center" vertical="center"/>
      <protection/>
    </xf>
    <xf numFmtId="0" fontId="1" fillId="0" borderId="4" xfId="35" applyNumberFormat="1" applyFill="1" applyBorder="1" applyAlignment="1" applyProtection="1">
      <alignment horizontal="left" vertical="center" wrapText="1"/>
      <protection/>
    </xf>
    <xf numFmtId="0" fontId="1" fillId="0" borderId="4" xfId="35" applyNumberFormat="1" applyFill="1" applyBorder="1" applyAlignment="1" applyProtection="1">
      <alignment horizontal="center" vertical="center"/>
      <protection/>
    </xf>
    <xf numFmtId="164" fontId="1" fillId="0" borderId="4" xfId="35" applyNumberFormat="1" applyFill="1" applyBorder="1" applyAlignment="1" applyProtection="1">
      <alignment horizontal="right" vertical="center"/>
      <protection/>
    </xf>
    <xf numFmtId="4" fontId="1" fillId="0" borderId="4" xfId="35" applyNumberFormat="1" applyFill="1" applyBorder="1" applyAlignment="1" applyProtection="1">
      <alignment horizontal="right" vertical="center"/>
      <protection/>
    </xf>
    <xf numFmtId="4" fontId="1" fillId="0" borderId="20" xfId="35" applyNumberFormat="1" applyFill="1" applyBorder="1" applyAlignment="1" applyProtection="1">
      <alignment horizontal="right" vertical="center"/>
      <protection/>
    </xf>
    <xf numFmtId="0" fontId="9" fillId="0" borderId="16" xfId="35" applyNumberFormat="1" applyFont="1" applyFill="1" applyBorder="1" applyAlignment="1" applyProtection="1">
      <alignment horizontal="center"/>
      <protection/>
    </xf>
    <xf numFmtId="0" fontId="9" fillId="0" borderId="17" xfId="35" applyNumberFormat="1" applyFont="1" applyFill="1" applyBorder="1" applyAlignment="1" applyProtection="1">
      <alignment horizontal="center"/>
      <protection/>
    </xf>
    <xf numFmtId="0" fontId="9" fillId="0" borderId="18" xfId="35" applyNumberFormat="1" applyFont="1" applyFill="1" applyBorder="1" applyAlignment="1" applyProtection="1">
      <alignment horizontal="center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 2" xfId="21"/>
    <cellStyle name="normální 6 2" xfId="22"/>
    <cellStyle name="normální 3" xfId="23"/>
    <cellStyle name="normální 7" xfId="24"/>
    <cellStyle name="normální 3 2" xfId="25"/>
    <cellStyle name="Hypertextový odkaz 6" xfId="26"/>
    <cellStyle name="normální 4" xfId="27"/>
    <cellStyle name="procent_VZOR - kalkul VITA (70606) 2" xfId="28"/>
    <cellStyle name="čárky 2 2" xfId="29"/>
    <cellStyle name="Hypertextový odkaz 7" xfId="30"/>
    <cellStyle name="Hypertextový odkaz 2 2" xfId="31"/>
    <cellStyle name="normální 2 2 2" xfId="32"/>
    <cellStyle name="Hypertextový odkaz 2" xfId="33"/>
    <cellStyle name="normální 2 2 2 2 2" xfId="34"/>
    <cellStyle name="Normální 2" xfId="35"/>
    <cellStyle name="normální_SP" xfId="36"/>
    <cellStyle name="Procenta 2" xfId="37"/>
    <cellStyle name="čárky 2 2 2" xfId="38"/>
    <cellStyle name="normální 4 2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F124"/>
  <sheetViews>
    <sheetView tabSelected="1" workbookViewId="0" topLeftCell="A1">
      <selection activeCell="H113" sqref="H113"/>
    </sheetView>
  </sheetViews>
  <sheetFormatPr defaultColWidth="9.140625" defaultRowHeight="12.75"/>
  <cols>
    <col min="1" max="1" width="5.7109375" style="33" customWidth="1"/>
    <col min="2" max="2" width="73.28125" style="0" customWidth="1"/>
    <col min="3" max="3" width="4.8515625" style="0" customWidth="1"/>
    <col min="4" max="4" width="11.7109375" style="0" customWidth="1"/>
    <col min="5" max="5" width="12.140625" style="0" customWidth="1"/>
    <col min="6" max="6" width="15.7109375" style="0" customWidth="1"/>
  </cols>
  <sheetData>
    <row r="1" ht="13.5" thickBot="1"/>
    <row r="2" spans="1:6" ht="18.75" thickBot="1">
      <c r="A2" s="70" t="s">
        <v>43</v>
      </c>
      <c r="B2" s="71"/>
      <c r="C2" s="71"/>
      <c r="D2" s="71"/>
      <c r="E2" s="71"/>
      <c r="F2" s="72"/>
    </row>
    <row r="3" spans="1:6" ht="18">
      <c r="A3" s="63"/>
      <c r="B3" s="63"/>
      <c r="C3" s="63"/>
      <c r="D3" s="63"/>
      <c r="E3" s="63"/>
      <c r="F3" s="63"/>
    </row>
    <row r="4" spans="1:6" ht="24.95" customHeight="1">
      <c r="A4" s="22" t="s">
        <v>37</v>
      </c>
      <c r="B4" s="1"/>
      <c r="C4" s="2"/>
      <c r="D4" s="3"/>
      <c r="E4" s="3"/>
      <c r="F4" s="4"/>
    </row>
    <row r="5" spans="1:6" ht="13.5" customHeight="1">
      <c r="A5" s="22"/>
      <c r="B5" s="1"/>
      <c r="C5" s="2"/>
      <c r="D5" s="3"/>
      <c r="E5" s="3"/>
      <c r="F5" s="4"/>
    </row>
    <row r="6" spans="1:6" ht="13.5" thickBot="1">
      <c r="A6" s="1"/>
      <c r="B6" s="5"/>
      <c r="C6" s="1"/>
      <c r="D6" s="2"/>
      <c r="E6" s="3"/>
      <c r="F6" s="3"/>
    </row>
    <row r="7" spans="1:6" ht="13.5" thickBot="1">
      <c r="A7" s="34" t="s">
        <v>5</v>
      </c>
      <c r="B7" s="35" t="s">
        <v>6</v>
      </c>
      <c r="C7" s="36" t="s">
        <v>7</v>
      </c>
      <c r="D7" s="37" t="s">
        <v>8</v>
      </c>
      <c r="E7" s="38" t="s">
        <v>41</v>
      </c>
      <c r="F7" s="39" t="s">
        <v>42</v>
      </c>
    </row>
    <row r="8" spans="1:6" ht="8.1" customHeight="1" thickBot="1">
      <c r="A8" s="46"/>
      <c r="B8" s="47"/>
      <c r="C8" s="48"/>
      <c r="D8" s="49"/>
      <c r="E8" s="50"/>
      <c r="F8" s="51"/>
    </row>
    <row r="9" spans="1:6" s="23" customFormat="1" ht="18" customHeight="1" thickBot="1">
      <c r="A9" s="40">
        <v>1</v>
      </c>
      <c r="B9" s="41" t="s">
        <v>15</v>
      </c>
      <c r="C9" s="42"/>
      <c r="D9" s="43"/>
      <c r="E9" s="44"/>
      <c r="F9" s="45"/>
    </row>
    <row r="10" spans="1:6" ht="12.75">
      <c r="A10" s="31">
        <v>1</v>
      </c>
      <c r="B10" s="6" t="s">
        <v>9</v>
      </c>
      <c r="C10" s="7" t="s">
        <v>0</v>
      </c>
      <c r="D10" s="8">
        <v>450</v>
      </c>
      <c r="E10" s="9"/>
      <c r="F10" s="28"/>
    </row>
    <row r="11" spans="1:6" ht="12.75">
      <c r="A11" s="31">
        <v>2</v>
      </c>
      <c r="B11" s="6" t="s">
        <v>16</v>
      </c>
      <c r="C11" s="7" t="s">
        <v>0</v>
      </c>
      <c r="D11" s="8">
        <v>450</v>
      </c>
      <c r="E11" s="9"/>
      <c r="F11" s="28"/>
    </row>
    <row r="12" spans="1:6" ht="12.75">
      <c r="A12" s="31">
        <v>3</v>
      </c>
      <c r="B12" s="6" t="s">
        <v>17</v>
      </c>
      <c r="C12" s="7" t="s">
        <v>2</v>
      </c>
      <c r="D12" s="8">
        <v>5.4</v>
      </c>
      <c r="E12" s="9"/>
      <c r="F12" s="28"/>
    </row>
    <row r="13" spans="1:6" ht="12.75">
      <c r="A13" s="31">
        <v>4</v>
      </c>
      <c r="B13" s="6" t="s">
        <v>1</v>
      </c>
      <c r="C13" s="7" t="s">
        <v>0</v>
      </c>
      <c r="D13" s="8">
        <v>450</v>
      </c>
      <c r="E13" s="9"/>
      <c r="F13" s="28"/>
    </row>
    <row r="14" spans="1:6" ht="12.75">
      <c r="A14" s="31">
        <v>5</v>
      </c>
      <c r="B14" s="6" t="s">
        <v>20</v>
      </c>
      <c r="C14" s="7" t="s">
        <v>11</v>
      </c>
      <c r="D14" s="8">
        <v>6.5</v>
      </c>
      <c r="E14" s="9"/>
      <c r="F14" s="28"/>
    </row>
    <row r="15" spans="1:6" ht="12.75">
      <c r="A15" s="31">
        <v>6</v>
      </c>
      <c r="B15" s="6" t="s">
        <v>18</v>
      </c>
      <c r="C15" s="7" t="s">
        <v>11</v>
      </c>
      <c r="D15" s="8">
        <v>6.5</v>
      </c>
      <c r="E15" s="9"/>
      <c r="F15" s="28"/>
    </row>
    <row r="16" spans="1:6" ht="12.75">
      <c r="A16" s="31">
        <v>7</v>
      </c>
      <c r="B16" s="6" t="s">
        <v>19</v>
      </c>
      <c r="C16" s="7" t="s">
        <v>11</v>
      </c>
      <c r="D16" s="8">
        <v>6.5</v>
      </c>
      <c r="E16" s="9"/>
      <c r="F16" s="28"/>
    </row>
    <row r="17" spans="1:6" ht="13.5" thickBot="1">
      <c r="A17" s="32"/>
      <c r="B17" s="14" t="str">
        <f>CONCATENATE(A9," - ",B9)</f>
        <v>1 - MK Václava Procházky</v>
      </c>
      <c r="C17" s="15"/>
      <c r="D17" s="16"/>
      <c r="E17" s="17"/>
      <c r="F17" s="30"/>
    </row>
    <row r="18" spans="1:6" ht="13.5" thickBot="1">
      <c r="A18" s="52"/>
      <c r="B18" s="24"/>
      <c r="C18" s="25"/>
      <c r="D18" s="26"/>
      <c r="E18" s="27"/>
      <c r="F18" s="53"/>
    </row>
    <row r="19" spans="1:6" s="23" customFormat="1" ht="18" customHeight="1" thickBot="1">
      <c r="A19" s="40">
        <v>2</v>
      </c>
      <c r="B19" s="41" t="s">
        <v>21</v>
      </c>
      <c r="C19" s="42"/>
      <c r="D19" s="43"/>
      <c r="E19" s="44"/>
      <c r="F19" s="45"/>
    </row>
    <row r="20" spans="1:6" ht="12.75">
      <c r="A20" s="31">
        <v>1</v>
      </c>
      <c r="B20" s="6" t="s">
        <v>22</v>
      </c>
      <c r="C20" s="7" t="s">
        <v>0</v>
      </c>
      <c r="D20" s="8">
        <v>50</v>
      </c>
      <c r="E20" s="9"/>
      <c r="F20" s="28"/>
    </row>
    <row r="21" spans="1:6" ht="12.75">
      <c r="A21" s="31">
        <v>2</v>
      </c>
      <c r="B21" s="6" t="s">
        <v>31</v>
      </c>
      <c r="C21" s="7" t="s">
        <v>0</v>
      </c>
      <c r="D21" s="8">
        <v>50</v>
      </c>
      <c r="E21" s="9"/>
      <c r="F21" s="28"/>
    </row>
    <row r="22" spans="1:6" ht="12.75">
      <c r="A22" s="31">
        <v>3</v>
      </c>
      <c r="B22" s="6" t="s">
        <v>51</v>
      </c>
      <c r="C22" s="7" t="s">
        <v>2</v>
      </c>
      <c r="D22" s="8">
        <v>12.5</v>
      </c>
      <c r="E22" s="9"/>
      <c r="F22" s="28"/>
    </row>
    <row r="23" spans="1:6" ht="12.75">
      <c r="A23" s="31">
        <v>4</v>
      </c>
      <c r="B23" s="6" t="s">
        <v>24</v>
      </c>
      <c r="C23" s="7" t="s">
        <v>2</v>
      </c>
      <c r="D23" s="8">
        <v>13.2</v>
      </c>
      <c r="E23" s="9"/>
      <c r="F23" s="28"/>
    </row>
    <row r="24" spans="1:6" ht="12.75">
      <c r="A24" s="31">
        <v>5</v>
      </c>
      <c r="B24" s="6" t="s">
        <v>9</v>
      </c>
      <c r="C24" s="7" t="s">
        <v>0</v>
      </c>
      <c r="D24" s="8">
        <v>1200</v>
      </c>
      <c r="E24" s="9"/>
      <c r="F24" s="28"/>
    </row>
    <row r="25" spans="1:6" ht="12.75">
      <c r="A25" s="31">
        <v>6</v>
      </c>
      <c r="B25" s="10" t="s">
        <v>16</v>
      </c>
      <c r="C25" s="11" t="s">
        <v>0</v>
      </c>
      <c r="D25" s="12">
        <v>1200</v>
      </c>
      <c r="E25" s="13"/>
      <c r="F25" s="29"/>
    </row>
    <row r="26" spans="1:6" ht="12.75">
      <c r="A26" s="31">
        <v>7</v>
      </c>
      <c r="B26" s="10" t="s">
        <v>17</v>
      </c>
      <c r="C26" s="11" t="s">
        <v>2</v>
      </c>
      <c r="D26" s="12">
        <v>21.6</v>
      </c>
      <c r="E26" s="13"/>
      <c r="F26" s="29"/>
    </row>
    <row r="27" spans="1:6" ht="12.75">
      <c r="A27" s="31">
        <v>8</v>
      </c>
      <c r="B27" s="10" t="s">
        <v>23</v>
      </c>
      <c r="C27" s="11" t="s">
        <v>2</v>
      </c>
      <c r="D27" s="12">
        <v>1.2</v>
      </c>
      <c r="E27" s="13"/>
      <c r="F27" s="29"/>
    </row>
    <row r="28" spans="1:6" ht="12.75">
      <c r="A28" s="31">
        <v>9</v>
      </c>
      <c r="B28" s="10" t="s">
        <v>1</v>
      </c>
      <c r="C28" s="11" t="s">
        <v>0</v>
      </c>
      <c r="D28" s="12">
        <v>1200</v>
      </c>
      <c r="E28" s="13"/>
      <c r="F28" s="29"/>
    </row>
    <row r="29" spans="1:6" ht="12.75">
      <c r="A29" s="31">
        <v>10</v>
      </c>
      <c r="B29" s="10" t="s">
        <v>20</v>
      </c>
      <c r="C29" s="11" t="s">
        <v>11</v>
      </c>
      <c r="D29" s="12">
        <v>6.2</v>
      </c>
      <c r="E29" s="13"/>
      <c r="F29" s="29"/>
    </row>
    <row r="30" spans="1:6" ht="12.75">
      <c r="A30" s="31">
        <v>11</v>
      </c>
      <c r="B30" s="10" t="s">
        <v>18</v>
      </c>
      <c r="C30" s="11" t="s">
        <v>11</v>
      </c>
      <c r="D30" s="12">
        <v>6.2</v>
      </c>
      <c r="E30" s="13"/>
      <c r="F30" s="29"/>
    </row>
    <row r="31" spans="1:6" ht="12.75">
      <c r="A31" s="31">
        <v>12</v>
      </c>
      <c r="B31" s="10" t="s">
        <v>19</v>
      </c>
      <c r="C31" s="11" t="s">
        <v>11</v>
      </c>
      <c r="D31" s="12">
        <v>6.2</v>
      </c>
      <c r="E31" s="13"/>
      <c r="F31" s="29"/>
    </row>
    <row r="32" spans="1:6" ht="12.75">
      <c r="A32" s="31">
        <v>13</v>
      </c>
      <c r="B32" s="65" t="s">
        <v>46</v>
      </c>
      <c r="C32" s="66" t="s">
        <v>11</v>
      </c>
      <c r="D32" s="67">
        <v>23</v>
      </c>
      <c r="E32" s="68"/>
      <c r="F32" s="69"/>
    </row>
    <row r="33" spans="1:6" ht="12.75">
      <c r="A33" s="31">
        <v>14</v>
      </c>
      <c r="B33" s="65" t="s">
        <v>44</v>
      </c>
      <c r="C33" s="66" t="s">
        <v>11</v>
      </c>
      <c r="D33" s="67">
        <v>21</v>
      </c>
      <c r="E33" s="68"/>
      <c r="F33" s="69"/>
    </row>
    <row r="34" spans="1:6" ht="12.75">
      <c r="A34" s="31">
        <v>15</v>
      </c>
      <c r="B34" s="65" t="s">
        <v>47</v>
      </c>
      <c r="C34" s="66" t="s">
        <v>11</v>
      </c>
      <c r="D34" s="67">
        <v>2</v>
      </c>
      <c r="E34" s="68"/>
      <c r="F34" s="69"/>
    </row>
    <row r="35" spans="1:6" ht="13.5" thickBot="1">
      <c r="A35" s="32"/>
      <c r="B35" s="14" t="str">
        <f>CONCATENATE(A19," - ",B19)</f>
        <v>2 - MK Galičky</v>
      </c>
      <c r="C35" s="15"/>
      <c r="D35" s="16"/>
      <c r="E35" s="17"/>
      <c r="F35" s="30"/>
    </row>
    <row r="36" spans="1:6" ht="13.5" thickBot="1">
      <c r="A36" s="52"/>
      <c r="B36" s="24"/>
      <c r="C36" s="25"/>
      <c r="D36" s="26"/>
      <c r="E36" s="27"/>
      <c r="F36" s="53"/>
    </row>
    <row r="37" spans="1:6" s="23" customFormat="1" ht="18" customHeight="1" thickBot="1">
      <c r="A37" s="40">
        <v>3</v>
      </c>
      <c r="B37" s="41" t="s">
        <v>25</v>
      </c>
      <c r="C37" s="42"/>
      <c r="D37" s="43"/>
      <c r="E37" s="44"/>
      <c r="F37" s="45"/>
    </row>
    <row r="38" spans="1:6" ht="12.75">
      <c r="A38" s="31">
        <v>1</v>
      </c>
      <c r="B38" s="6" t="s">
        <v>35</v>
      </c>
      <c r="C38" s="7" t="s">
        <v>0</v>
      </c>
      <c r="D38" s="8">
        <v>1570</v>
      </c>
      <c r="E38" s="9"/>
      <c r="F38" s="28"/>
    </row>
    <row r="39" spans="1:6" ht="12.75">
      <c r="A39" s="31">
        <v>2</v>
      </c>
      <c r="B39" s="6" t="s">
        <v>53</v>
      </c>
      <c r="C39" s="7" t="s">
        <v>2</v>
      </c>
      <c r="D39" s="8">
        <v>201</v>
      </c>
      <c r="E39" s="9"/>
      <c r="F39" s="28"/>
    </row>
    <row r="40" spans="1:6" ht="12.75">
      <c r="A40" s="31">
        <v>3</v>
      </c>
      <c r="B40" s="6" t="s">
        <v>9</v>
      </c>
      <c r="C40" s="7" t="s">
        <v>0</v>
      </c>
      <c r="D40" s="8">
        <v>1570</v>
      </c>
      <c r="E40" s="9"/>
      <c r="F40" s="28"/>
    </row>
    <row r="41" spans="1:6" ht="12.75">
      <c r="A41" s="31">
        <v>4</v>
      </c>
      <c r="B41" s="6" t="s">
        <v>16</v>
      </c>
      <c r="C41" s="7" t="s">
        <v>0</v>
      </c>
      <c r="D41" s="8">
        <v>1570</v>
      </c>
      <c r="E41" s="9"/>
      <c r="F41" s="28"/>
    </row>
    <row r="42" spans="1:6" ht="12.75">
      <c r="A42" s="31">
        <v>5</v>
      </c>
      <c r="B42" s="10" t="s">
        <v>1</v>
      </c>
      <c r="C42" s="11" t="s">
        <v>0</v>
      </c>
      <c r="D42" s="12">
        <v>1570</v>
      </c>
      <c r="E42" s="13"/>
      <c r="F42" s="29"/>
    </row>
    <row r="43" spans="1:6" ht="12.75">
      <c r="A43" s="31">
        <v>6</v>
      </c>
      <c r="B43" s="10" t="s">
        <v>20</v>
      </c>
      <c r="C43" s="11" t="s">
        <v>11</v>
      </c>
      <c r="D43" s="12">
        <v>91.8</v>
      </c>
      <c r="E43" s="13"/>
      <c r="F43" s="29"/>
    </row>
    <row r="44" spans="1:6" ht="12.75">
      <c r="A44" s="31">
        <v>7</v>
      </c>
      <c r="B44" s="10" t="s">
        <v>18</v>
      </c>
      <c r="C44" s="11" t="s">
        <v>11</v>
      </c>
      <c r="D44" s="12">
        <v>91.8</v>
      </c>
      <c r="E44" s="13"/>
      <c r="F44" s="29"/>
    </row>
    <row r="45" spans="1:6" ht="12.75">
      <c r="A45" s="31">
        <v>8</v>
      </c>
      <c r="B45" s="10" t="s">
        <v>19</v>
      </c>
      <c r="C45" s="11" t="s">
        <v>11</v>
      </c>
      <c r="D45" s="12">
        <v>91.8</v>
      </c>
      <c r="E45" s="13"/>
      <c r="F45" s="29"/>
    </row>
    <row r="46" spans="1:6" ht="12.75">
      <c r="A46" s="64">
        <v>9</v>
      </c>
      <c r="B46" s="65" t="s">
        <v>60</v>
      </c>
      <c r="C46" s="66" t="s">
        <v>11</v>
      </c>
      <c r="D46" s="67">
        <v>45</v>
      </c>
      <c r="E46" s="68"/>
      <c r="F46" s="69"/>
    </row>
    <row r="47" spans="1:6" ht="12.75">
      <c r="A47" s="64">
        <v>10</v>
      </c>
      <c r="B47" s="65" t="s">
        <v>49</v>
      </c>
      <c r="C47" s="66" t="s">
        <v>45</v>
      </c>
      <c r="D47" s="67">
        <v>12</v>
      </c>
      <c r="E47" s="68"/>
      <c r="F47" s="69"/>
    </row>
    <row r="48" spans="1:6" ht="13.5" thickBot="1">
      <c r="A48" s="32"/>
      <c r="B48" s="14" t="str">
        <f>CONCATENATE(A37," - ",B37)</f>
        <v>3 - MK Sídlištní</v>
      </c>
      <c r="C48" s="15"/>
      <c r="D48" s="16"/>
      <c r="E48" s="17"/>
      <c r="F48" s="30"/>
    </row>
    <row r="49" spans="1:6" ht="13.5" thickBot="1">
      <c r="A49" s="52"/>
      <c r="B49" s="24"/>
      <c r="C49" s="25"/>
      <c r="D49" s="26"/>
      <c r="E49" s="27"/>
      <c r="F49" s="53"/>
    </row>
    <row r="50" spans="1:6" s="23" customFormat="1" ht="18" customHeight="1" thickBot="1">
      <c r="A50" s="40">
        <v>4</v>
      </c>
      <c r="B50" s="41" t="s">
        <v>26</v>
      </c>
      <c r="C50" s="42"/>
      <c r="D50" s="43"/>
      <c r="E50" s="44"/>
      <c r="F50" s="45"/>
    </row>
    <row r="51" spans="1:6" ht="12.75">
      <c r="A51" s="31">
        <v>1</v>
      </c>
      <c r="B51" s="6" t="s">
        <v>27</v>
      </c>
      <c r="C51" s="7" t="s">
        <v>3</v>
      </c>
      <c r="D51" s="8">
        <v>1</v>
      </c>
      <c r="E51" s="9"/>
      <c r="F51" s="28"/>
    </row>
    <row r="52" spans="1:6" ht="12.75">
      <c r="A52" s="31">
        <v>2</v>
      </c>
      <c r="B52" s="6" t="s">
        <v>53</v>
      </c>
      <c r="C52" s="7" t="s">
        <v>2</v>
      </c>
      <c r="D52" s="8">
        <v>1</v>
      </c>
      <c r="E52" s="9"/>
      <c r="F52" s="28"/>
    </row>
    <row r="53" spans="1:6" ht="12.75">
      <c r="A53" s="31">
        <v>3</v>
      </c>
      <c r="B53" s="6" t="s">
        <v>22</v>
      </c>
      <c r="C53" s="7" t="s">
        <v>0</v>
      </c>
      <c r="D53" s="8">
        <v>50</v>
      </c>
      <c r="E53" s="9"/>
      <c r="F53" s="28"/>
    </row>
    <row r="54" spans="1:6" ht="12.75">
      <c r="A54" s="31">
        <v>4</v>
      </c>
      <c r="B54" s="6" t="s">
        <v>51</v>
      </c>
      <c r="C54" s="7" t="s">
        <v>52</v>
      </c>
      <c r="D54" s="8">
        <v>6.3</v>
      </c>
      <c r="E54" s="9"/>
      <c r="F54" s="28"/>
    </row>
    <row r="55" spans="1:6" ht="12.75">
      <c r="A55" s="31">
        <v>5</v>
      </c>
      <c r="B55" s="6" t="s">
        <v>9</v>
      </c>
      <c r="C55" s="7" t="s">
        <v>0</v>
      </c>
      <c r="D55" s="8">
        <v>1200</v>
      </c>
      <c r="E55" s="9"/>
      <c r="F55" s="28"/>
    </row>
    <row r="56" spans="1:6" ht="12.75">
      <c r="A56" s="31">
        <v>6</v>
      </c>
      <c r="B56" s="6" t="s">
        <v>16</v>
      </c>
      <c r="C56" s="7" t="s">
        <v>0</v>
      </c>
      <c r="D56" s="8">
        <v>1200</v>
      </c>
      <c r="E56" s="9"/>
      <c r="F56" s="28"/>
    </row>
    <row r="57" spans="1:6" ht="12.75">
      <c r="A57" s="31">
        <v>7</v>
      </c>
      <c r="B57" s="6" t="s">
        <v>17</v>
      </c>
      <c r="C57" s="7" t="s">
        <v>2</v>
      </c>
      <c r="D57" s="8">
        <v>21.6</v>
      </c>
      <c r="E57" s="9"/>
      <c r="F57" s="28"/>
    </row>
    <row r="58" spans="1:6" ht="12.75">
      <c r="A58" s="31">
        <v>8</v>
      </c>
      <c r="B58" s="6" t="s">
        <v>23</v>
      </c>
      <c r="C58" s="7" t="s">
        <v>2</v>
      </c>
      <c r="D58" s="8">
        <v>1.8</v>
      </c>
      <c r="E58" s="9"/>
      <c r="F58" s="28"/>
    </row>
    <row r="59" spans="1:6" ht="12.75">
      <c r="A59" s="31">
        <v>9</v>
      </c>
      <c r="B59" s="6" t="s">
        <v>1</v>
      </c>
      <c r="C59" s="7" t="s">
        <v>0</v>
      </c>
      <c r="D59" s="8">
        <v>1200</v>
      </c>
      <c r="E59" s="9"/>
      <c r="F59" s="28"/>
    </row>
    <row r="60" spans="1:6" ht="12.75">
      <c r="A60" s="31">
        <v>10</v>
      </c>
      <c r="B60" s="6" t="s">
        <v>20</v>
      </c>
      <c r="C60" s="7" t="s">
        <v>11</v>
      </c>
      <c r="D60" s="8">
        <v>21.9</v>
      </c>
      <c r="E60" s="9"/>
      <c r="F60" s="28"/>
    </row>
    <row r="61" spans="1:6" ht="12.75">
      <c r="A61" s="31">
        <v>11</v>
      </c>
      <c r="B61" s="6" t="s">
        <v>18</v>
      </c>
      <c r="C61" s="7" t="s">
        <v>11</v>
      </c>
      <c r="D61" s="8">
        <v>21.9</v>
      </c>
      <c r="E61" s="9"/>
      <c r="F61" s="28"/>
    </row>
    <row r="62" spans="1:6" ht="12.75">
      <c r="A62" s="31">
        <v>12</v>
      </c>
      <c r="B62" s="6" t="s">
        <v>19</v>
      </c>
      <c r="C62" s="7" t="s">
        <v>11</v>
      </c>
      <c r="D62" s="8">
        <v>21.9</v>
      </c>
      <c r="E62" s="9"/>
      <c r="F62" s="28"/>
    </row>
    <row r="63" spans="1:6" ht="13.5" thickBot="1">
      <c r="A63" s="32"/>
      <c r="B63" s="14" t="str">
        <f>CONCATENATE(A50," - ",B50)</f>
        <v>4 - MK Hamerská</v>
      </c>
      <c r="C63" s="15"/>
      <c r="D63" s="16"/>
      <c r="E63" s="17"/>
      <c r="F63" s="30"/>
    </row>
    <row r="64" spans="1:6" ht="13.5" thickBot="1">
      <c r="A64" s="52"/>
      <c r="B64" s="24"/>
      <c r="C64" s="25"/>
      <c r="D64" s="26"/>
      <c r="E64" s="27"/>
      <c r="F64" s="53"/>
    </row>
    <row r="65" spans="1:6" s="23" customFormat="1" ht="18" customHeight="1" thickBot="1">
      <c r="A65" s="40">
        <v>5</v>
      </c>
      <c r="B65" s="41" t="s">
        <v>12</v>
      </c>
      <c r="C65" s="42"/>
      <c r="D65" s="43"/>
      <c r="E65" s="44"/>
      <c r="F65" s="45"/>
    </row>
    <row r="66" spans="1:6" ht="12.75">
      <c r="A66" s="31">
        <v>1</v>
      </c>
      <c r="B66" s="6" t="s">
        <v>35</v>
      </c>
      <c r="C66" s="7" t="s">
        <v>0</v>
      </c>
      <c r="D66" s="8">
        <v>290</v>
      </c>
      <c r="E66" s="9"/>
      <c r="F66" s="28"/>
    </row>
    <row r="67" spans="1:6" ht="14.25" customHeight="1">
      <c r="A67" s="31">
        <v>2</v>
      </c>
      <c r="B67" s="6" t="s">
        <v>53</v>
      </c>
      <c r="C67" s="7" t="s">
        <v>2</v>
      </c>
      <c r="D67" s="8">
        <v>37.1</v>
      </c>
      <c r="E67" s="9"/>
      <c r="F67" s="28"/>
    </row>
    <row r="68" spans="1:6" ht="14.25" customHeight="1">
      <c r="A68" s="31">
        <v>3</v>
      </c>
      <c r="B68" s="6" t="s">
        <v>55</v>
      </c>
      <c r="C68" s="7" t="s">
        <v>4</v>
      </c>
      <c r="D68" s="8">
        <v>16.8</v>
      </c>
      <c r="E68" s="9"/>
      <c r="F68" s="28"/>
    </row>
    <row r="69" spans="1:6" ht="14.25" customHeight="1">
      <c r="A69" s="31">
        <v>4</v>
      </c>
      <c r="B69" s="6" t="s">
        <v>54</v>
      </c>
      <c r="C69" s="7" t="s">
        <v>4</v>
      </c>
      <c r="D69" s="8">
        <v>16.8</v>
      </c>
      <c r="E69" s="9"/>
      <c r="F69" s="28"/>
    </row>
    <row r="70" spans="1:6" ht="14.25" customHeight="1">
      <c r="A70" s="31">
        <v>5</v>
      </c>
      <c r="B70" s="6" t="s">
        <v>51</v>
      </c>
      <c r="C70" s="7" t="s">
        <v>2</v>
      </c>
      <c r="D70" s="8">
        <v>27.7</v>
      </c>
      <c r="E70" s="9"/>
      <c r="F70" s="28"/>
    </row>
    <row r="71" spans="1:6" ht="12.75">
      <c r="A71" s="31">
        <v>6</v>
      </c>
      <c r="B71" s="6" t="s">
        <v>22</v>
      </c>
      <c r="C71" s="7" t="s">
        <v>0</v>
      </c>
      <c r="D71" s="8">
        <v>60</v>
      </c>
      <c r="E71" s="9"/>
      <c r="F71" s="28"/>
    </row>
    <row r="72" spans="1:6" ht="12.75">
      <c r="A72" s="31">
        <v>7</v>
      </c>
      <c r="B72" s="6" t="s">
        <v>51</v>
      </c>
      <c r="C72" s="7" t="s">
        <v>52</v>
      </c>
      <c r="D72" s="8">
        <v>7.5</v>
      </c>
      <c r="E72" s="9"/>
      <c r="F72" s="28"/>
    </row>
    <row r="73" spans="1:6" ht="12.75">
      <c r="A73" s="31">
        <v>8</v>
      </c>
      <c r="B73" s="6" t="s">
        <v>28</v>
      </c>
      <c r="C73" s="7" t="s">
        <v>2</v>
      </c>
      <c r="D73" s="8">
        <v>8.8</v>
      </c>
      <c r="E73" s="9"/>
      <c r="F73" s="28"/>
    </row>
    <row r="74" spans="1:6" ht="12.75">
      <c r="A74" s="31">
        <v>9</v>
      </c>
      <c r="B74" s="6" t="s">
        <v>29</v>
      </c>
      <c r="C74" s="7" t="s">
        <v>2</v>
      </c>
      <c r="D74" s="8">
        <v>7.2</v>
      </c>
      <c r="E74" s="9"/>
      <c r="F74" s="28"/>
    </row>
    <row r="75" spans="1:6" ht="12.75">
      <c r="A75" s="31">
        <v>10</v>
      </c>
      <c r="B75" s="6" t="s">
        <v>9</v>
      </c>
      <c r="C75" s="7" t="s">
        <v>0</v>
      </c>
      <c r="D75" s="8">
        <v>1145</v>
      </c>
      <c r="E75" s="9"/>
      <c r="F75" s="28"/>
    </row>
    <row r="76" spans="1:6" ht="12.75">
      <c r="A76" s="31">
        <v>11</v>
      </c>
      <c r="B76" s="6" t="s">
        <v>16</v>
      </c>
      <c r="C76" s="7" t="s">
        <v>0</v>
      </c>
      <c r="D76" s="8">
        <v>1145</v>
      </c>
      <c r="E76" s="9"/>
      <c r="F76" s="28"/>
    </row>
    <row r="77" spans="1:6" ht="12.75">
      <c r="A77" s="31">
        <v>12</v>
      </c>
      <c r="B77" s="6" t="s">
        <v>23</v>
      </c>
      <c r="C77" s="7" t="s">
        <v>2</v>
      </c>
      <c r="D77" s="8">
        <v>1.8</v>
      </c>
      <c r="E77" s="9"/>
      <c r="F77" s="28"/>
    </row>
    <row r="78" spans="1:6" ht="12.75">
      <c r="A78" s="31">
        <v>13</v>
      </c>
      <c r="B78" s="6" t="s">
        <v>1</v>
      </c>
      <c r="C78" s="7" t="s">
        <v>0</v>
      </c>
      <c r="D78" s="8">
        <v>1145</v>
      </c>
      <c r="E78" s="9"/>
      <c r="F78" s="28"/>
    </row>
    <row r="79" spans="1:6" ht="12.75">
      <c r="A79" s="31">
        <v>14</v>
      </c>
      <c r="B79" s="6" t="s">
        <v>20</v>
      </c>
      <c r="C79" s="7" t="s">
        <v>11</v>
      </c>
      <c r="D79" s="8">
        <v>36.7</v>
      </c>
      <c r="E79" s="9"/>
      <c r="F79" s="28"/>
    </row>
    <row r="80" spans="1:6" ht="12.75">
      <c r="A80" s="31">
        <v>15</v>
      </c>
      <c r="B80" s="6" t="s">
        <v>18</v>
      </c>
      <c r="C80" s="7" t="s">
        <v>11</v>
      </c>
      <c r="D80" s="8">
        <v>36.7</v>
      </c>
      <c r="E80" s="9"/>
      <c r="F80" s="28"/>
    </row>
    <row r="81" spans="1:6" ht="12.75">
      <c r="A81" s="31">
        <v>16</v>
      </c>
      <c r="B81" s="6" t="s">
        <v>19</v>
      </c>
      <c r="C81" s="7" t="s">
        <v>11</v>
      </c>
      <c r="D81" s="8">
        <v>36.7</v>
      </c>
      <c r="E81" s="9"/>
      <c r="F81" s="28"/>
    </row>
    <row r="82" spans="1:6" ht="12.75">
      <c r="A82" s="31">
        <v>17</v>
      </c>
      <c r="B82" s="65" t="s">
        <v>48</v>
      </c>
      <c r="C82" s="66" t="s">
        <v>45</v>
      </c>
      <c r="D82" s="67">
        <v>1</v>
      </c>
      <c r="E82" s="68"/>
      <c r="F82" s="69"/>
    </row>
    <row r="83" spans="1:6" ht="12.75">
      <c r="A83" s="31">
        <v>18</v>
      </c>
      <c r="B83" s="65" t="s">
        <v>50</v>
      </c>
      <c r="C83" s="66" t="s">
        <v>45</v>
      </c>
      <c r="D83" s="67">
        <v>2</v>
      </c>
      <c r="E83" s="68"/>
      <c r="F83" s="69"/>
    </row>
    <row r="84" spans="1:6" ht="12.75">
      <c r="A84" s="31">
        <v>19</v>
      </c>
      <c r="B84" s="65" t="s">
        <v>57</v>
      </c>
      <c r="C84" s="66" t="s">
        <v>11</v>
      </c>
      <c r="D84" s="67">
        <v>96</v>
      </c>
      <c r="E84" s="68"/>
      <c r="F84" s="69"/>
    </row>
    <row r="85" spans="1:6" ht="12.75">
      <c r="A85" s="31">
        <v>20</v>
      </c>
      <c r="B85" s="65" t="s">
        <v>58</v>
      </c>
      <c r="C85" s="66" t="s">
        <v>10</v>
      </c>
      <c r="D85" s="67">
        <v>484.8</v>
      </c>
      <c r="E85" s="68"/>
      <c r="F85" s="69"/>
    </row>
    <row r="86" spans="1:6" ht="13.5" thickBot="1">
      <c r="A86" s="32"/>
      <c r="B86" s="14" t="str">
        <f>CONCATENATE(A65," - ",B65)</f>
        <v>5 - MK Randusky</v>
      </c>
      <c r="C86" s="15"/>
      <c r="D86" s="16"/>
      <c r="E86" s="17"/>
      <c r="F86" s="30"/>
    </row>
    <row r="87" spans="1:6" ht="13.5" thickBot="1">
      <c r="A87" s="52"/>
      <c r="B87" s="24"/>
      <c r="C87" s="25"/>
      <c r="D87" s="26"/>
      <c r="E87" s="27"/>
      <c r="F87" s="53"/>
    </row>
    <row r="88" spans="1:6" s="23" customFormat="1" ht="18" customHeight="1" thickBot="1">
      <c r="A88" s="40">
        <v>6</v>
      </c>
      <c r="B88" s="41" t="s">
        <v>30</v>
      </c>
      <c r="C88" s="42"/>
      <c r="D88" s="43"/>
      <c r="E88" s="44"/>
      <c r="F88" s="45"/>
    </row>
    <row r="89" spans="1:6" ht="12.75">
      <c r="A89" s="31">
        <v>1</v>
      </c>
      <c r="B89" s="6" t="s">
        <v>22</v>
      </c>
      <c r="C89" s="7" t="s">
        <v>0</v>
      </c>
      <c r="D89" s="8">
        <v>170</v>
      </c>
      <c r="E89" s="9"/>
      <c r="F89" s="28"/>
    </row>
    <row r="90" spans="1:6" ht="12.75">
      <c r="A90" s="31">
        <v>2</v>
      </c>
      <c r="B90" s="6" t="s">
        <v>31</v>
      </c>
      <c r="C90" s="7" t="s">
        <v>0</v>
      </c>
      <c r="D90" s="8">
        <v>70</v>
      </c>
      <c r="E90" s="9"/>
      <c r="F90" s="28"/>
    </row>
    <row r="91" spans="1:6" ht="12.75">
      <c r="A91" s="31">
        <v>3</v>
      </c>
      <c r="B91" s="6" t="s">
        <v>51</v>
      </c>
      <c r="C91" s="7" t="s">
        <v>2</v>
      </c>
      <c r="D91" s="8">
        <v>30</v>
      </c>
      <c r="E91" s="9"/>
      <c r="F91" s="28"/>
    </row>
    <row r="92" spans="1:6" ht="12.75">
      <c r="A92" s="31">
        <v>4</v>
      </c>
      <c r="B92" s="6" t="s">
        <v>36</v>
      </c>
      <c r="C92" s="7" t="s">
        <v>2</v>
      </c>
      <c r="D92" s="8">
        <v>26.4</v>
      </c>
      <c r="E92" s="9"/>
      <c r="F92" s="28"/>
    </row>
    <row r="93" spans="1:6" ht="12.75">
      <c r="A93" s="31">
        <v>5</v>
      </c>
      <c r="B93" s="6" t="s">
        <v>9</v>
      </c>
      <c r="C93" s="7" t="s">
        <v>0</v>
      </c>
      <c r="D93" s="8">
        <v>2600</v>
      </c>
      <c r="E93" s="9"/>
      <c r="F93" s="28"/>
    </row>
    <row r="94" spans="1:6" ht="12.75">
      <c r="A94" s="31">
        <v>6</v>
      </c>
      <c r="B94" s="6" t="s">
        <v>16</v>
      </c>
      <c r="C94" s="7" t="s">
        <v>0</v>
      </c>
      <c r="D94" s="8">
        <v>2600</v>
      </c>
      <c r="E94" s="9"/>
      <c r="F94" s="28"/>
    </row>
    <row r="95" spans="1:6" ht="12.75">
      <c r="A95" s="31">
        <v>7</v>
      </c>
      <c r="B95" s="6" t="s">
        <v>17</v>
      </c>
      <c r="C95" s="7" t="s">
        <v>2</v>
      </c>
      <c r="D95" s="8">
        <v>36</v>
      </c>
      <c r="E95" s="9"/>
      <c r="F95" s="28"/>
    </row>
    <row r="96" spans="1:6" ht="12.75">
      <c r="A96" s="31">
        <v>8</v>
      </c>
      <c r="B96" s="6" t="s">
        <v>23</v>
      </c>
      <c r="C96" s="7" t="s">
        <v>2</v>
      </c>
      <c r="D96" s="8">
        <v>2.4</v>
      </c>
      <c r="E96" s="9"/>
      <c r="F96" s="28"/>
    </row>
    <row r="97" spans="1:6" ht="12.75">
      <c r="A97" s="31">
        <v>9</v>
      </c>
      <c r="B97" s="6" t="s">
        <v>1</v>
      </c>
      <c r="C97" s="7" t="s">
        <v>0</v>
      </c>
      <c r="D97" s="8">
        <v>2600</v>
      </c>
      <c r="E97" s="9"/>
      <c r="F97" s="28"/>
    </row>
    <row r="98" spans="1:6" ht="12.75">
      <c r="A98" s="31">
        <v>10</v>
      </c>
      <c r="B98" s="6" t="s">
        <v>20</v>
      </c>
      <c r="C98" s="7" t="s">
        <v>11</v>
      </c>
      <c r="D98" s="8">
        <v>11.3</v>
      </c>
      <c r="E98" s="9"/>
      <c r="F98" s="28"/>
    </row>
    <row r="99" spans="1:6" ht="12.75">
      <c r="A99" s="31">
        <v>11</v>
      </c>
      <c r="B99" s="6" t="s">
        <v>18</v>
      </c>
      <c r="C99" s="7" t="s">
        <v>11</v>
      </c>
      <c r="D99" s="8">
        <v>11.3</v>
      </c>
      <c r="E99" s="9"/>
      <c r="F99" s="28"/>
    </row>
    <row r="100" spans="1:6" ht="12.75">
      <c r="A100" s="31">
        <v>12</v>
      </c>
      <c r="B100" s="6" t="s">
        <v>19</v>
      </c>
      <c r="C100" s="7" t="s">
        <v>11</v>
      </c>
      <c r="D100" s="8">
        <v>11.3</v>
      </c>
      <c r="E100" s="9"/>
      <c r="F100" s="28"/>
    </row>
    <row r="101" spans="1:6" ht="12.75">
      <c r="A101" s="31">
        <v>13</v>
      </c>
      <c r="B101" s="6" t="s">
        <v>46</v>
      </c>
      <c r="C101" s="7" t="s">
        <v>11</v>
      </c>
      <c r="D101" s="8">
        <v>21</v>
      </c>
      <c r="E101" s="9"/>
      <c r="F101" s="28"/>
    </row>
    <row r="102" spans="1:6" ht="13.5" thickBot="1">
      <c r="A102" s="32"/>
      <c r="B102" s="14" t="str">
        <f>CONCATENATE(A88," - ",B88)</f>
        <v>6 - MK Nad točnou</v>
      </c>
      <c r="C102" s="15"/>
      <c r="D102" s="16"/>
      <c r="E102" s="17"/>
      <c r="F102" s="30"/>
    </row>
    <row r="103" spans="1:6" ht="13.5" thickBot="1">
      <c r="A103" s="52"/>
      <c r="B103" s="24"/>
      <c r="C103" s="25"/>
      <c r="D103" s="26"/>
      <c r="E103" s="27"/>
      <c r="F103" s="53"/>
    </row>
    <row r="104" spans="1:6" s="23" customFormat="1" ht="18" customHeight="1" thickBot="1">
      <c r="A104" s="40">
        <v>7</v>
      </c>
      <c r="B104" s="41" t="s">
        <v>61</v>
      </c>
      <c r="C104" s="42"/>
      <c r="D104" s="43"/>
      <c r="E104" s="44"/>
      <c r="F104" s="45"/>
    </row>
    <row r="105" spans="1:6" ht="12.75">
      <c r="A105" s="31">
        <v>1</v>
      </c>
      <c r="B105" s="6" t="s">
        <v>32</v>
      </c>
      <c r="C105" s="7" t="s">
        <v>4</v>
      </c>
      <c r="D105" s="8">
        <v>21.6</v>
      </c>
      <c r="E105" s="9"/>
      <c r="F105" s="28"/>
    </row>
    <row r="106" spans="1:6" ht="12.75">
      <c r="A106" s="31">
        <v>2</v>
      </c>
      <c r="B106" s="6" t="s">
        <v>55</v>
      </c>
      <c r="C106" s="7" t="s">
        <v>4</v>
      </c>
      <c r="D106" s="8">
        <v>4.9</v>
      </c>
      <c r="E106" s="9"/>
      <c r="F106" s="28"/>
    </row>
    <row r="107" spans="1:6" ht="12.75">
      <c r="A107" s="31">
        <v>3</v>
      </c>
      <c r="B107" s="6" t="s">
        <v>54</v>
      </c>
      <c r="C107" s="7" t="s">
        <v>4</v>
      </c>
      <c r="D107" s="8">
        <v>26.5</v>
      </c>
      <c r="E107" s="9"/>
      <c r="F107" s="28"/>
    </row>
    <row r="108" spans="1:6" ht="12.75">
      <c r="A108" s="31">
        <v>4</v>
      </c>
      <c r="B108" s="6" t="s">
        <v>51</v>
      </c>
      <c r="C108" s="7" t="s">
        <v>2</v>
      </c>
      <c r="D108" s="8">
        <v>43.7</v>
      </c>
      <c r="E108" s="9"/>
      <c r="F108" s="28"/>
    </row>
    <row r="109" spans="1:6" ht="12.75">
      <c r="A109" s="31">
        <v>5</v>
      </c>
      <c r="B109" s="6" t="s">
        <v>56</v>
      </c>
      <c r="C109" s="7" t="s">
        <v>0</v>
      </c>
      <c r="D109" s="8">
        <v>14</v>
      </c>
      <c r="E109" s="9"/>
      <c r="F109" s="28"/>
    </row>
    <row r="110" spans="1:6" ht="12.75">
      <c r="A110" s="31">
        <v>6</v>
      </c>
      <c r="B110" s="6" t="s">
        <v>33</v>
      </c>
      <c r="C110" s="7" t="s">
        <v>0</v>
      </c>
      <c r="D110" s="8">
        <v>108</v>
      </c>
      <c r="E110" s="9"/>
      <c r="F110" s="28"/>
    </row>
    <row r="111" spans="1:6" ht="12.75">
      <c r="A111" s="31">
        <v>7</v>
      </c>
      <c r="B111" s="6" t="s">
        <v>34</v>
      </c>
      <c r="C111" s="7" t="s">
        <v>0</v>
      </c>
      <c r="D111" s="8">
        <v>108</v>
      </c>
      <c r="E111" s="9"/>
      <c r="F111" s="28"/>
    </row>
    <row r="112" spans="1:6" ht="12.75">
      <c r="A112" s="31">
        <v>8</v>
      </c>
      <c r="B112" s="6" t="s">
        <v>13</v>
      </c>
      <c r="C112" s="7" t="s">
        <v>0</v>
      </c>
      <c r="D112" s="8">
        <v>108</v>
      </c>
      <c r="E112" s="9"/>
      <c r="F112" s="28"/>
    </row>
    <row r="113" spans="1:6" ht="12.75">
      <c r="A113" s="31">
        <v>9</v>
      </c>
      <c r="B113" s="10" t="s">
        <v>14</v>
      </c>
      <c r="C113" s="11" t="s">
        <v>0</v>
      </c>
      <c r="D113" s="12">
        <v>108</v>
      </c>
      <c r="E113" s="13"/>
      <c r="F113" s="29"/>
    </row>
    <row r="114" spans="1:6" ht="12.75">
      <c r="A114" s="31">
        <v>10</v>
      </c>
      <c r="B114" s="10" t="s">
        <v>46</v>
      </c>
      <c r="C114" s="11" t="s">
        <v>11</v>
      </c>
      <c r="D114" s="12">
        <v>6</v>
      </c>
      <c r="E114" s="13"/>
      <c r="F114" s="29"/>
    </row>
    <row r="115" spans="1:6" ht="12.75">
      <c r="A115" s="31">
        <v>11</v>
      </c>
      <c r="B115" s="10" t="s">
        <v>57</v>
      </c>
      <c r="C115" s="11" t="s">
        <v>11</v>
      </c>
      <c r="D115" s="12">
        <v>28</v>
      </c>
      <c r="E115" s="13"/>
      <c r="F115" s="29"/>
    </row>
    <row r="116" spans="1:6" ht="12.75">
      <c r="A116" s="31">
        <v>12</v>
      </c>
      <c r="B116" s="10" t="s">
        <v>59</v>
      </c>
      <c r="C116" s="11" t="s">
        <v>10</v>
      </c>
      <c r="D116" s="12">
        <v>113.12</v>
      </c>
      <c r="E116" s="13"/>
      <c r="F116" s="29"/>
    </row>
    <row r="117" spans="1:6" ht="13.5" thickBot="1">
      <c r="A117" s="32"/>
      <c r="B117" s="14" t="str">
        <f>CONCATENATE(A104," - ",B104)</f>
        <v>7 - MK Čertoryje</v>
      </c>
      <c r="C117" s="15"/>
      <c r="D117" s="16"/>
      <c r="E117" s="17"/>
      <c r="F117" s="30"/>
    </row>
    <row r="120" ht="13.5" thickBot="1"/>
    <row r="121" spans="1:6" ht="20.1" customHeight="1" thickBot="1">
      <c r="A121" s="62"/>
      <c r="B121" s="59" t="s">
        <v>40</v>
      </c>
      <c r="C121" s="55"/>
      <c r="D121" s="56"/>
      <c r="E121" s="57"/>
      <c r="F121" s="58">
        <f>SUBTOTAL(9,F10:F117)</f>
        <v>0</v>
      </c>
    </row>
    <row r="122" spans="1:6" ht="20.1" customHeight="1" thickBot="1">
      <c r="A122" s="62"/>
      <c r="B122" s="60" t="s">
        <v>38</v>
      </c>
      <c r="C122" s="15"/>
      <c r="D122" s="16"/>
      <c r="E122" s="54">
        <v>0.21</v>
      </c>
      <c r="F122" s="30">
        <f>ROUND(F121*E122,2)</f>
        <v>0</v>
      </c>
    </row>
    <row r="123" spans="1:6" ht="20.1" customHeight="1" thickBot="1">
      <c r="A123" s="62"/>
      <c r="B123" s="61" t="s">
        <v>39</v>
      </c>
      <c r="C123" s="15"/>
      <c r="D123" s="16"/>
      <c r="E123" s="17"/>
      <c r="F123" s="30">
        <f>F121+F122</f>
        <v>0</v>
      </c>
    </row>
    <row r="124" spans="1:6" ht="12.75">
      <c r="A124" s="19"/>
      <c r="B124" s="18"/>
      <c r="C124" s="19"/>
      <c r="D124" s="20"/>
      <c r="E124" s="21"/>
      <c r="F124" s="21"/>
    </row>
  </sheetData>
  <mergeCells count="1">
    <mergeCell ref="A2:F2"/>
  </mergeCells>
  <printOptions horizontalCentered="1"/>
  <pageMargins left="0.7086614173228347" right="0.3937007874015748" top="0.7874015748031497" bottom="0.5905511811023623" header="0.31496062992125984" footer="0.31496062992125984"/>
  <pageSetup fitToHeight="9" horizontalDpi="600" verticalDpi="600" orientation="portrait" paperSize="9" scale="71" r:id="rId1"/>
  <headerFooter>
    <oddFooter>&amp;CStránka &amp;P z &amp;N</oddFooter>
  </headerFooter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Parma Vítězslav</dc:creator>
  <cp:keywords/>
  <dc:description/>
  <cp:lastModifiedBy>Ivana Fryšová</cp:lastModifiedBy>
  <cp:lastPrinted>2018-05-24T07:49:02Z</cp:lastPrinted>
  <dcterms:created xsi:type="dcterms:W3CDTF">2018-05-22T09:31:06Z</dcterms:created>
  <dcterms:modified xsi:type="dcterms:W3CDTF">2018-06-05T10:47:57Z</dcterms:modified>
  <cp:category/>
  <cp:version/>
  <cp:contentType/>
  <cp:contentStatus/>
</cp:coreProperties>
</file>