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8800" windowHeight="12435"/>
  </bookViews>
  <sheets>
    <sheet name="CN - krycí list" sheetId="2" r:id="rId1"/>
    <sheet name="List1" sheetId="1" r:id="rId2"/>
  </sheets>
  <definedNames>
    <definedName name="_xlnm.Print_Titles" localSheetId="1">List1!$1:$10</definedName>
    <definedName name="_xlnm.Print_Area" localSheetId="0">'CN - krycí list'!$A$1:$I$53</definedName>
    <definedName name="_xlnm.Print_Area" localSheetId="1">List1!$A$1:$I$79</definedName>
  </definedName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2" i="1"/>
  <c r="I36"/>
  <c r="I59"/>
  <c r="I58"/>
  <c r="I57"/>
  <c r="I56"/>
  <c r="I55"/>
  <c r="I53"/>
  <c r="I52"/>
  <c r="I51"/>
  <c r="I50"/>
  <c r="I49"/>
  <c r="I48"/>
  <c r="I47"/>
  <c r="I43"/>
  <c r="I37"/>
  <c r="I39"/>
  <c r="I40"/>
  <c r="I41"/>
  <c r="I33"/>
  <c r="I29"/>
  <c r="I28"/>
  <c r="I27"/>
  <c r="I26"/>
  <c r="I25"/>
  <c r="I24"/>
  <c r="I23"/>
  <c r="I22"/>
  <c r="I21"/>
  <c r="I20"/>
  <c r="I19"/>
  <c r="I18"/>
  <c r="I17"/>
  <c r="I16"/>
  <c r="I15"/>
  <c r="H10" i="2"/>
  <c r="I12" i="1"/>
  <c r="H12" i="2"/>
  <c r="H14" l="1"/>
  <c r="H26" s="1"/>
  <c r="H28" s="1"/>
</calcChain>
</file>

<file path=xl/sharedStrings.xml><?xml version="1.0" encoding="utf-8"?>
<sst xmlns="http://schemas.openxmlformats.org/spreadsheetml/2006/main" count="249" uniqueCount="174">
  <si>
    <t>Číslo položky</t>
  </si>
  <si>
    <t>Popis položky</t>
  </si>
  <si>
    <t>Měrná jednotka</t>
  </si>
  <si>
    <t>Množství</t>
  </si>
  <si>
    <t>Jednotková cena</t>
  </si>
  <si>
    <t>Specifikace</t>
  </si>
  <si>
    <t>Celková cena</t>
  </si>
  <si>
    <t>Dimenze</t>
  </si>
  <si>
    <t>EP Rožnov, a.s.</t>
  </si>
  <si>
    <t>Rožnov pod Radhoštěm</t>
  </si>
  <si>
    <t>V ceně za dílo musí být zahrnuty veškeré materiály a výkony odpovídající textové a výkresové části dokumentace, které jsou nedílnou součástí agregovaných položek výkazu výměr.</t>
  </si>
  <si>
    <t>Cena každé položky musí zahrnovat kompletní provedení, tzn. celkovou dodávku a montáž, vč. ostatních pomocných a doplňkových materiálů a prací, přesunu hmot a všech režií a nákladů zhotovitele souvisejících s realizovanou částí.</t>
  </si>
  <si>
    <t>Dodávka</t>
  </si>
  <si>
    <t>Montáž</t>
  </si>
  <si>
    <t>Boženy Němcové  1720</t>
  </si>
  <si>
    <t>Akce:</t>
  </si>
  <si>
    <t>Provozní soubor:</t>
  </si>
  <si>
    <t>Zakázkové číslo:</t>
  </si>
  <si>
    <t>Zařízení č. 1</t>
  </si>
  <si>
    <t>kpl</t>
  </si>
  <si>
    <t>ks</t>
  </si>
  <si>
    <t>m2</t>
  </si>
  <si>
    <t>1.1</t>
  </si>
  <si>
    <t>1.2</t>
  </si>
  <si>
    <t>1.3</t>
  </si>
  <si>
    <t>1.10</t>
  </si>
  <si>
    <t>1.11</t>
  </si>
  <si>
    <t>1.12</t>
  </si>
  <si>
    <t>1.13</t>
  </si>
  <si>
    <t>1.4</t>
  </si>
  <si>
    <t>2.1</t>
  </si>
  <si>
    <t>Zařízení č. 2</t>
  </si>
  <si>
    <t xml:space="preserve">Vzduchotechnická jednotka pro přívod a odvod vzduchu </t>
  </si>
  <si>
    <t>Jednotka musí splňovat Nařízení komise EU č. 1253/2014 na ecodesign větracích jednotek (ErP). Jako příklad možného řešení jsou  v Příloze 1 uvedeny rozměrové a technické parametry jednotky DencoHappel Cair SX160.160 AVBV, Nč. 870MT07</t>
  </si>
  <si>
    <t>Regulační a uzavírací klapka</t>
  </si>
  <si>
    <t>550x550 mm</t>
  </si>
  <si>
    <t>L=150 mm, pro servopohon, servopohon je dodávkou D.1.4.4.5 MaR pro VZT</t>
  </si>
  <si>
    <t>400x400 mm</t>
  </si>
  <si>
    <t>1.5</t>
  </si>
  <si>
    <t>600x650 mm</t>
  </si>
  <si>
    <t>1.6</t>
  </si>
  <si>
    <t>1.7</t>
  </si>
  <si>
    <t>1000x400 mm</t>
  </si>
  <si>
    <t>800x500 mm</t>
  </si>
  <si>
    <t>Vyústka komfortní, jednořadá</t>
  </si>
  <si>
    <t>560x280 mm</t>
  </si>
  <si>
    <t>S regulací, V=840 m3/h</t>
  </si>
  <si>
    <t>1.8</t>
  </si>
  <si>
    <t>1.9</t>
  </si>
  <si>
    <t>Neobsazeno</t>
  </si>
  <si>
    <t>Potrubí čtyřhranné trouby rovné</t>
  </si>
  <si>
    <t>Potrubí čtyřhranné tvarovky</t>
  </si>
  <si>
    <t>1.14</t>
  </si>
  <si>
    <t>Přechodový kus potrubí</t>
  </si>
  <si>
    <r>
      <t>550x550x</t>
    </r>
    <r>
      <rPr>
        <sz val="11"/>
        <color theme="1"/>
        <rFont val="Calibri"/>
        <family val="2"/>
        <charset val="238"/>
      </rPr>
      <t>Ø</t>
    </r>
    <r>
      <rPr>
        <sz val="9.9"/>
        <color theme="1"/>
        <rFont val="Calibri"/>
        <family val="2"/>
        <charset val="238"/>
      </rPr>
      <t>560-500 mm</t>
    </r>
  </si>
  <si>
    <t>Pro napojení textilního vzduchovodu</t>
  </si>
  <si>
    <r>
      <t>600x650/</t>
    </r>
    <r>
      <rPr>
        <sz val="11"/>
        <color theme="1"/>
        <rFont val="Calibri"/>
        <family val="2"/>
        <charset val="238"/>
      </rPr>
      <t>Ø</t>
    </r>
    <r>
      <rPr>
        <sz val="9.9"/>
        <color theme="1"/>
        <rFont val="Calibri"/>
        <family val="2"/>
        <charset val="238"/>
      </rPr>
      <t>630-500 mm</t>
    </r>
  </si>
  <si>
    <r>
      <t>400x400/</t>
    </r>
    <r>
      <rPr>
        <sz val="11"/>
        <color theme="1"/>
        <rFont val="Calibri"/>
        <family val="2"/>
        <charset val="238"/>
      </rPr>
      <t>Ø</t>
    </r>
    <r>
      <rPr>
        <sz val="9.9"/>
        <color theme="1"/>
        <rFont val="Calibri"/>
        <family val="2"/>
        <charset val="238"/>
      </rPr>
      <t>400-500 mm</t>
    </r>
  </si>
  <si>
    <t>1.15</t>
  </si>
  <si>
    <t>Textilní vzduchové potrubí</t>
  </si>
  <si>
    <r>
      <rPr>
        <sz val="11"/>
        <color theme="1"/>
        <rFont val="Calibri"/>
        <family val="2"/>
        <charset val="238"/>
      </rPr>
      <t>Ø</t>
    </r>
    <r>
      <rPr>
        <sz val="9.9"/>
        <color theme="1"/>
        <rFont val="Calibri"/>
        <family val="2"/>
        <charset val="238"/>
      </rPr>
      <t xml:space="preserve">630 mm, L=43200 mm, </t>
    </r>
  </si>
  <si>
    <t>1.16</t>
  </si>
  <si>
    <r>
      <t>Ø</t>
    </r>
    <r>
      <rPr>
        <sz val="9.9"/>
        <color theme="1"/>
        <rFont val="Calibri"/>
        <family val="2"/>
        <charset val="238"/>
      </rPr>
      <t xml:space="preserve">560 mm, L=41000 mm, </t>
    </r>
  </si>
  <si>
    <t>1.17</t>
  </si>
  <si>
    <r>
      <t>Ø</t>
    </r>
    <r>
      <rPr>
        <sz val="9.9"/>
        <color theme="1"/>
        <rFont val="Calibri"/>
        <family val="2"/>
        <charset val="238"/>
      </rPr>
      <t xml:space="preserve">400 mm, L=17000 mm, </t>
    </r>
  </si>
  <si>
    <t>Pro přívod vzduchu na tribuny západ, průtok 7600 m3/h, tkanina NMS-100% polyester, barva světle šedá (barvu konzultovat s architektem pro barevné řešení haly), včetně montážního a závěsového materiálu</t>
  </si>
  <si>
    <t>Pro přívod vzduchu na tribuny západ, průtok 6000 m3/h, tkanina NMS-100% polyester, barva světle šedá (barvu konzultovat s architektem pro barevné řešení haly), včetně montážního a závěsového materiálu</t>
  </si>
  <si>
    <t xml:space="preserve">Pro přívod vzduchu na tribuny sever, průtok 3200 m3/h, tkanina NMS-100% polyester, barva světle šedá (barvu konzultovat s architektem pro barevné řešení haly), včetně montážního a závěsového materiálu.
Jako příklad možného řešení jsou v Příloze č.2 uvedeny technické listy potrubí Příhoda, NČ NA161077 </t>
  </si>
  <si>
    <t>1.18</t>
  </si>
  <si>
    <t>Venkovní provedení, uspořádání nad sebou, Vpř=16 800 m3/h, dpe=700 Pa, Pi=7,5 kW,  Vod=16 800 m3/h,  dpe=800 Pa, Pi=11 kW
Složení přívodní části, levé provedení: nasávací žaluzie čerstvého vzduchu s krytem, regulační klapka těsná, pro servopohon, filtrační komora M5, tlumič hluku, rekuperační komora s deskovým výměníkem a obtokem na straně čerstvého vzduchu, pro servopohon, směšovací komora s regulační klapkou pro servopohon, ventilátorová komora, ohřívací komora Qo=103,2 kW, chladicí komora Qch=70,7 kW, volná komora pro vestavbu regulačních armatur chladiče s protimrazovým topením Pi=2360 W  tlumič hluku, tlumicí vložka 
Složení odvodní části, pravé provedení:
tlumicí vložka, filtrační komora M5, tlumič hluku, ventilátorová komora, směšovací komora (i pro vestavbu regulačních armatur ohřívače) s protimrazovým topením P=2360 W, rekuperační komora s deskovým výměníkem, tlumič hluku, regulační klapka těsná, pro servopohon, protidešťová žaluzie boční
Příslušenství jednotky:
ocelový rám v=80 mm je součástí jednotky (samostatný ocel. rám 10000x1720x200 mm pod jednotku je dodávkou stavby, před jeho výrobou ověřit rozměry podle rámu dodané jednotky), servisní vypínače (2 ks) jsou součástí jednotky, sifón pro odvod kondenzátu 2 ks, podložky z rýhované pryže dodávka VZT 1 kpl, frekvenční měniče, servopohony a čidla MaR jsou součástí dodávky D.1.4.4.5 MaR.</t>
  </si>
  <si>
    <t>Venkovní provedení, uspořádání nad sebou, Vpř=3 000 m3/h, dpe=700 Pa, Pi=2,2 kW,  Vod=3 000 m3/h,  dpe=800 Pa, Pi=2,2kW
Složení přívodní části, levé provedení: nasávací žaluzie čerstvého vzduchu s krytem, regulační klapka těsná, pro servopohon, filtrační komora M5, tlumič hluku, rekuperační komora s deskovým výměníkem a obtokem na straně čerstvého vzduchu, pro servopohon, směšovací komora s regulační klapkou pro servopohon, ventilátorová komora, ohřívací komora Qo=19,8 kW, chladicí komora Qch=12,8 kW, volná komora pro vestavbu regulačních armatur chladiče s protimrazovým topením Pi=690 W  tlumič hluku, tlumicí vložka 
Složení odvodní části, pravé provedení:
tlumicí vložka, filtrační komora M5, tlumič hluku, ventilátorová komora, směšovací komora (i pro vestavbu regulačních armatur ohřívače) s protimrazovým topením P=690 W, rekuperační komora s deskovým výměníkem, tlumič hluku, regulační klapka těsná, pro servopohon, protidešťová žaluzie boční
Příslušenství jednotky:
ocelový rám v=80 mm je součástí jednotky (samostatný ocel. rám 6960x760x200 mm pod jednotku je dodávkou stavby, před jeho výrobou ověřit rozměry podle rámu dodané jednotky), servisní vypínače (2 ks) jsou součástí jednotky, sifón pro odvod kondenzátu 2 ks, podložky z rýhované pryže dodávka VZT 1 kpl, frekvenční měniče, servopohony a čidla MaR jsou součástí dodávky D.1.4.4.5 MaR.</t>
  </si>
  <si>
    <t>Jednotka musí splňovat Nařízení komise EU č. 1253/2014 na ecodesign větracích jednotek (ErP). Jako příklad možného řešení jsou  v Příloze 1 uvedeny rozměrové a technické parametry jednotky DencoHappel Cair SX064x064 AVBV, Nč. 870MT07</t>
  </si>
  <si>
    <t>2.2</t>
  </si>
  <si>
    <t>2.3</t>
  </si>
  <si>
    <t>300x300 mm</t>
  </si>
  <si>
    <t>2.4</t>
  </si>
  <si>
    <t>S regulací, V=600 m3/h</t>
  </si>
  <si>
    <t>2.5</t>
  </si>
  <si>
    <t>2.6</t>
  </si>
  <si>
    <t>2.7</t>
  </si>
  <si>
    <t>2.8</t>
  </si>
  <si>
    <r>
      <t>300x300x</t>
    </r>
    <r>
      <rPr>
        <sz val="11"/>
        <color theme="1"/>
        <rFont val="Calibri"/>
        <family val="2"/>
        <charset val="238"/>
      </rPr>
      <t>Ø</t>
    </r>
    <r>
      <rPr>
        <sz val="9.9"/>
        <color theme="1"/>
        <rFont val="Calibri"/>
        <family val="2"/>
        <charset val="238"/>
      </rPr>
      <t>315-500 mm</t>
    </r>
  </si>
  <si>
    <t>2.9</t>
  </si>
  <si>
    <t>2.10</t>
  </si>
  <si>
    <r>
      <t>Ø</t>
    </r>
    <r>
      <rPr>
        <sz val="9.9"/>
        <color theme="1"/>
        <rFont val="Calibri"/>
        <family val="2"/>
        <charset val="238"/>
      </rPr>
      <t xml:space="preserve">315 mm, L=41000 mm, </t>
    </r>
  </si>
  <si>
    <t>Pro přívod vzduchu na hrací plochu západ, průtok 1500 m3/h, tkanina NMS-100% polyester, barva světle šedá (barvu konzultovat s architektem pro barevné řešení haly), včetně montážního a závěsového materiálu</t>
  </si>
  <si>
    <t xml:space="preserve">Pro přívod vzduchu na hrací plochu východ, průtok 1500 m3/h, tkanina NMS-100% polyester, barva světle šedá (barvu konzultovat s architektem pro barevné řešení haly), včetně montážního a závěsového materiálu.
Jako příklad možného řešení jsou v Příloze č.2 uvedeny technické listy potrubí Příhoda, NČ NA161077 </t>
  </si>
  <si>
    <t>Doplňkový a pomocný materiál pro VZT zařízení</t>
  </si>
  <si>
    <t>100.1</t>
  </si>
  <si>
    <t>Provedení potrubí a jeho uchycení je uvedeno v záhlaví výpisu potrubí a v technické zprávě. Přesná specifikace těsnicího a spojovacího materiálupotrubí a doplňkového materiálu je součástí dodavatelské dokumentace. Pro pomocné konstrukce ve venkovním prostředí použít vždy žárově zinkovaný materiál.Spoje VZT potrubípod tepelnou nebo požární izolací přelepit Pe páskou.</t>
  </si>
  <si>
    <t>100.2</t>
  </si>
  <si>
    <t>Izolace I1 - tepelná venkovní</t>
  </si>
  <si>
    <t>Izolací bude opatřeno venkovní přívodní a odvodní potrubí od VZT jednotek po prostup do haly. Samolepicí kaučuková plošná izolace s Al fólií, tl. 32 mm, souč. tepelné vodivosti min. 0,039 W/m.K-1, faktor difúzního odporu vodní páry min. 7000, aplikovaná ve dvou vrstváchspoje druhé vrstvy vést mimo spoje první vrstvy, s oplechováním pozinkovaným plechem tl. o,8 mm, se spádovanou horní plochou, izolaci řešit jako parotěsnou, spoje izolace přelepit Al páskou, izolaci (bez oplechování) provést i za stěnou haly do vzdálenosti 2 m od prostupu</t>
  </si>
  <si>
    <t>Plocha izolovaného potrubí</t>
  </si>
  <si>
    <t>100.3</t>
  </si>
  <si>
    <t>Nátěr N1</t>
  </si>
  <si>
    <t>Nátěrový systém pomocných ocelových konstrukcí VZT, antikorozní nátěr odolný povětrnostním vlivům, před nátěrem provést očistění a odmastění natíraných povrchů</t>
  </si>
  <si>
    <t>100.4</t>
  </si>
  <si>
    <t>Lešení</t>
  </si>
  <si>
    <t>Lešení lehké, pracovní, pomocné, o výšce podlahy do 8 m (může být nahrazeno pojízdnou plošinou)</t>
  </si>
  <si>
    <t>100.5</t>
  </si>
  <si>
    <t xml:space="preserve">Zajištění požárního dozoru </t>
  </si>
  <si>
    <t>Při provádění rizikových pomocných činností pro VZT</t>
  </si>
  <si>
    <t>100.6</t>
  </si>
  <si>
    <t>Individuální vyzkoušení</t>
  </si>
  <si>
    <t>100.7</t>
  </si>
  <si>
    <t>Uvedení zařízení do provozu</t>
  </si>
  <si>
    <t>100.8</t>
  </si>
  <si>
    <t>Komplexní vyzkoušení zařízení</t>
  </si>
  <si>
    <t>Ve spolupráci s navazujícímiprofesemi</t>
  </si>
  <si>
    <t>100.9</t>
  </si>
  <si>
    <t>100.10</t>
  </si>
  <si>
    <t>Zaškolení obsluhy</t>
  </si>
  <si>
    <t>Předávací dokumentace</t>
  </si>
  <si>
    <t>100.11</t>
  </si>
  <si>
    <t>Certifikáty, technická dokumentace zařízení, záruční listy, protokol o zaškolení obsluhy, apod. dle platných předpisů</t>
  </si>
  <si>
    <t>100.12</t>
  </si>
  <si>
    <t>Značení VZT potrubí</t>
  </si>
  <si>
    <t>Směr proudění vzduchu, výfuk, sání dle vyhl. 23/2008 Sb., schéma VZT lamino</t>
  </si>
  <si>
    <t>100.13</t>
  </si>
  <si>
    <t>Koordinace</t>
  </si>
  <si>
    <t>Účast na kontrolních dnech</t>
  </si>
  <si>
    <t>100.14</t>
  </si>
  <si>
    <t>Zpracování dokumentace</t>
  </si>
  <si>
    <t>Výkresová dokumentace skutečného provedení stavby, zaznamenání veškerých změn v průběhu realizace díla oproti projektové dokumentaci</t>
  </si>
  <si>
    <t>100.15</t>
  </si>
  <si>
    <t>Příloha 1</t>
  </si>
  <si>
    <t>Technické parametry VZT jednotek</t>
  </si>
  <si>
    <t>listů</t>
  </si>
  <si>
    <t>100.16</t>
  </si>
  <si>
    <t>Příloha 2</t>
  </si>
  <si>
    <t xml:space="preserve">Technické parametry  textilních vzduchovodů </t>
  </si>
  <si>
    <t>Rekostrukce sportovní haly v Zubří</t>
  </si>
  <si>
    <t>D.1.4.4.3 Vzduchotechnika</t>
  </si>
  <si>
    <t>K16620016</t>
  </si>
  <si>
    <t>Potrubí z pozinkovaného plechu skupiny I, ve třídě těsnosti B;
včetně těsnícího; spojovacího a závěsového materiálu</t>
  </si>
  <si>
    <t>Potrubí z pozinkovaného plechu skupiny I, ve II. třídě těsnosti B;
včetně těsnícího; spojovacího a závěsového materiálu</t>
  </si>
  <si>
    <t>Usměrňovací oblouk výfuku vzduchu</t>
  </si>
  <si>
    <t>Pro usměrnění proudu vyfukovaného vzduchu, s ochranným pletivem</t>
  </si>
  <si>
    <t>860x1540 mm, 60°,R=300 mm</t>
  </si>
  <si>
    <t>v1</t>
  </si>
  <si>
    <t>montáž</t>
  </si>
  <si>
    <t>Montážní materiál - spojovací, těsnící, závěsový</t>
  </si>
  <si>
    <t>Doprava</t>
  </si>
  <si>
    <t>Vedlejší náklady</t>
  </si>
  <si>
    <t>Přesuny hmot - příprava pracoviště</t>
  </si>
  <si>
    <t>Cena bez DPH</t>
  </si>
  <si>
    <t>Σ</t>
  </si>
  <si>
    <t>Cena neobsahuje:</t>
  </si>
  <si>
    <t xml:space="preserve"> - M a R</t>
  </si>
  <si>
    <t xml:space="preserve"> - napojení na el. proud, vodo, topo, plyn</t>
  </si>
  <si>
    <t xml:space="preserve"> - zednické výpomoce, prostupy a veškeré jejich následné úpravy</t>
  </si>
  <si>
    <t xml:space="preserve"> - otvory přes zdi, příčky, stropy, podhledy, podlahy, střechu + následné zapravení po osazení VZT</t>
  </si>
  <si>
    <t xml:space="preserve"> - zaregulování množství vzduchu v jednotlivých komponentech, zprovoznění, zaškolení obsluhy</t>
  </si>
  <si>
    <t xml:space="preserve"> - montážní mechanismy</t>
  </si>
  <si>
    <t xml:space="preserve"> - projekt skutečného provedení VZT</t>
  </si>
  <si>
    <t xml:space="preserve"> - položky, které nejsou uvedeny v položkovém rozpočtu</t>
  </si>
  <si>
    <t>Případné vícepráce mimo rámec této cenové nabídky budou účtovány dle odsouhlasených zápisů  ve stavebním deníku a našich standardních cenových podmínek</t>
  </si>
  <si>
    <t xml:space="preserve"> Výchozí podklady</t>
  </si>
  <si>
    <t>Technická zpráva, výkaz výměr, výkres</t>
  </si>
  <si>
    <t>Platnost:</t>
  </si>
  <si>
    <t>nabídka je platná 2 měsíc od data vystavení</t>
  </si>
  <si>
    <t>Ve Vsetíně:</t>
  </si>
  <si>
    <t>Vypracoval:</t>
  </si>
  <si>
    <t>Rekonstrukce sportovní haly v Zubří</t>
  </si>
  <si>
    <t>Doplňkový a pomocný materiál pro VZT</t>
  </si>
  <si>
    <t>dodávka  +</t>
  </si>
  <si>
    <t xml:space="preserve"> </t>
  </si>
  <si>
    <t xml:space="preserve">Ing. Jan Vaculín </t>
  </si>
  <si>
    <t>tel:     +420 571 664 402</t>
  </si>
  <si>
    <t>j.vaculin@eproznov.cz</t>
  </si>
  <si>
    <t>Cena projektanta</t>
  </si>
  <si>
    <t>Jana Kachtíková</t>
  </si>
  <si>
    <t>CENOVÁ NABÍDKA  č. K306/2016</t>
  </si>
</sst>
</file>

<file path=xl/styles.xml><?xml version="1.0" encoding="utf-8"?>
<styleSheet xmlns="http://schemas.openxmlformats.org/spreadsheetml/2006/main">
  <numFmts count="6">
    <numFmt numFmtId="44" formatCode="_-* #,##0.00\ &quot;Kč&quot;_-;\-* #,##0.00\ &quot;Kč&quot;_-;_-* &quot;-&quot;??\ &quot;Kč&quot;_-;_-@_-"/>
    <numFmt numFmtId="43" formatCode="_-* #,##0.00\ _K_č_-;\-* #,##0.00\ _K_č_-;_-* &quot;-&quot;??\ _K_č_-;_-@_-"/>
    <numFmt numFmtId="164" formatCode="_-* #,##0\ _K_č_-;\-* #,##0\ _K_č_-;_-* &quot;- &quot;_K_č_-;_-@_-"/>
    <numFmt numFmtId="165" formatCode="_-* #,##0&quot; Kč&quot;_-;\-* #,##0&quot; Kč&quot;_-;_-* \-??&quot; Kč&quot;_-;_-@_-"/>
    <numFmt numFmtId="166" formatCode="_-* #,##0.00\ _K_č_-;\-* #,##0.00\ _K_č_-;_-* &quot;- &quot;_K_č_-;_-@_-"/>
    <numFmt numFmtId="167" formatCode="#,##0&quot; Kč&quot;"/>
  </numFmts>
  <fonts count="32">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2"/>
      <color theme="1"/>
      <name val="Calibri"/>
      <family val="2"/>
      <charset val="238"/>
      <scheme val="minor"/>
    </font>
    <font>
      <sz val="14"/>
      <color theme="1"/>
      <name val="Calibri"/>
      <family val="2"/>
      <charset val="238"/>
      <scheme val="minor"/>
    </font>
    <font>
      <sz val="12"/>
      <color theme="1"/>
      <name val="Calibri"/>
      <family val="2"/>
      <charset val="238"/>
      <scheme val="minor"/>
    </font>
    <font>
      <sz val="9"/>
      <name val="Arial"/>
      <family val="2"/>
    </font>
    <font>
      <sz val="11"/>
      <color theme="1"/>
      <name val="Calibri"/>
      <family val="2"/>
      <charset val="238"/>
    </font>
    <font>
      <sz val="9.9"/>
      <color theme="1"/>
      <name val="Calibri"/>
      <family val="2"/>
      <charset val="238"/>
    </font>
    <font>
      <sz val="11"/>
      <color theme="1"/>
      <name val="Calibri"/>
      <family val="2"/>
      <charset val="238"/>
      <scheme val="minor"/>
    </font>
    <font>
      <sz val="10"/>
      <name val="Arial CE"/>
      <family val="2"/>
      <charset val="238"/>
    </font>
    <font>
      <sz val="10"/>
      <name val="Arial CE"/>
      <charset val="238"/>
    </font>
    <font>
      <b/>
      <sz val="16"/>
      <name val="Arial"/>
      <family val="2"/>
      <charset val="238"/>
    </font>
    <font>
      <sz val="10"/>
      <name val="Arial"/>
      <family val="2"/>
      <charset val="238"/>
    </font>
    <font>
      <i/>
      <sz val="10"/>
      <name val="Arial"/>
      <family val="2"/>
      <charset val="238"/>
    </font>
    <font>
      <b/>
      <i/>
      <sz val="12"/>
      <name val="Arial"/>
      <family val="2"/>
      <charset val="238"/>
    </font>
    <font>
      <b/>
      <sz val="14"/>
      <name val="Arial"/>
      <family val="2"/>
      <charset val="238"/>
    </font>
    <font>
      <sz val="12"/>
      <name val="Arial CE"/>
      <family val="2"/>
      <charset val="238"/>
    </font>
    <font>
      <sz val="12"/>
      <name val="Arial"/>
      <family val="2"/>
      <charset val="238"/>
    </font>
    <font>
      <b/>
      <sz val="12"/>
      <name val="Arial"/>
      <family val="2"/>
      <charset val="238"/>
    </font>
    <font>
      <b/>
      <sz val="10"/>
      <name val="Arial"/>
      <family val="2"/>
      <charset val="238"/>
    </font>
    <font>
      <b/>
      <i/>
      <sz val="10"/>
      <name val="Arial"/>
      <family val="2"/>
      <charset val="238"/>
    </font>
    <font>
      <sz val="11"/>
      <name val="Calibri"/>
      <family val="2"/>
      <charset val="238"/>
    </font>
    <font>
      <sz val="9"/>
      <name val="Arial"/>
      <family val="2"/>
      <charset val="238"/>
    </font>
    <font>
      <b/>
      <sz val="10"/>
      <name val="Arial CE"/>
      <family val="2"/>
      <charset val="238"/>
    </font>
    <font>
      <sz val="11"/>
      <color indexed="8"/>
      <name val="Calibri"/>
      <family val="2"/>
      <charset val="238"/>
    </font>
    <font>
      <b/>
      <u/>
      <sz val="10"/>
      <name val="Arial"/>
      <family val="2"/>
      <charset val="238"/>
    </font>
    <font>
      <sz val="9"/>
      <name val="Arial CE"/>
      <family val="2"/>
      <charset val="238"/>
    </font>
    <font>
      <b/>
      <sz val="10"/>
      <name val="Arial CE"/>
      <charset val="238"/>
    </font>
    <font>
      <b/>
      <sz val="10"/>
      <color theme="1"/>
      <name val="Arial"/>
      <family val="2"/>
      <charset val="238"/>
    </font>
    <font>
      <sz val="9"/>
      <color theme="1"/>
      <name val="Arial"/>
      <family val="2"/>
      <charset val="238"/>
    </font>
    <font>
      <u/>
      <sz val="11"/>
      <color theme="10"/>
      <name val="Calibri"/>
      <family val="2"/>
      <charset val="238"/>
      <scheme val="minor"/>
    </font>
  </fonts>
  <fills count="3">
    <fill>
      <patternFill patternType="none"/>
    </fill>
    <fill>
      <patternFill patternType="gray125"/>
    </fill>
    <fill>
      <patternFill patternType="solid">
        <fgColor rgb="FFC0C0C0"/>
        <bgColor indexed="64"/>
      </patternFill>
    </fill>
  </fills>
  <borders count="32">
    <border>
      <left/>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thin">
        <color indexed="64"/>
      </top>
      <bottom style="hair">
        <color auto="1"/>
      </bottom>
      <diagonal/>
    </border>
    <border>
      <left style="thin">
        <color auto="1"/>
      </left>
      <right style="thin">
        <color auto="1"/>
      </right>
      <top style="thin">
        <color indexed="64"/>
      </top>
      <bottom style="hair">
        <color auto="1"/>
      </bottom>
      <diagonal/>
    </border>
    <border>
      <left style="thin">
        <color auto="1"/>
      </left>
      <right style="medium">
        <color auto="1"/>
      </right>
      <top style="thin">
        <color indexed="64"/>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hair">
        <color auto="1"/>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top style="medium">
        <color indexed="8"/>
      </top>
      <bottom/>
      <diagonal/>
    </border>
    <border>
      <left/>
      <right/>
      <top style="medium">
        <color indexed="8"/>
      </top>
      <bottom style="thin">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medium">
        <color indexed="8"/>
      </top>
      <bottom style="medium">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medium">
        <color indexed="8"/>
      </left>
      <right style="medium">
        <color indexed="8"/>
      </right>
      <top style="medium">
        <color indexed="8"/>
      </top>
      <bottom style="medium">
        <color indexed="8"/>
      </bottom>
      <diagonal/>
    </border>
  </borders>
  <cellStyleXfs count="12">
    <xf numFmtId="0" fontId="0" fillId="0" borderId="0"/>
    <xf numFmtId="0" fontId="9" fillId="0" borderId="0"/>
    <xf numFmtId="0" fontId="11" fillId="0" borderId="0"/>
    <xf numFmtId="0" fontId="13" fillId="0" borderId="0"/>
    <xf numFmtId="0" fontId="13" fillId="0" borderId="0"/>
    <xf numFmtId="44" fontId="11" fillId="0" borderId="0" applyFont="0" applyFill="0" applyBorder="0" applyAlignment="0" applyProtection="0"/>
    <xf numFmtId="44" fontId="13" fillId="0" borderId="0" applyFont="0" applyFill="0" applyBorder="0" applyAlignment="0" applyProtection="0"/>
    <xf numFmtId="43" fontId="13" fillId="0" borderId="0" applyFont="0" applyFill="0" applyBorder="0" applyAlignment="0" applyProtection="0"/>
    <xf numFmtId="0" fontId="10" fillId="0" borderId="0"/>
    <xf numFmtId="0" fontId="10" fillId="0" borderId="0"/>
    <xf numFmtId="0" fontId="13" fillId="0" borderId="0"/>
    <xf numFmtId="0" fontId="31" fillId="0" borderId="0" applyNumberFormat="0" applyFill="0" applyBorder="0" applyAlignment="0" applyProtection="0"/>
  </cellStyleXfs>
  <cellXfs count="144">
    <xf numFmtId="0" fontId="0" fillId="0" borderId="0" xfId="0"/>
    <xf numFmtId="0" fontId="0" fillId="0" borderId="0" xfId="0" applyAlignment="1">
      <alignment horizontal="center"/>
    </xf>
    <xf numFmtId="44" fontId="0" fillId="0" borderId="0" xfId="0" applyNumberFormat="1"/>
    <xf numFmtId="2" fontId="0" fillId="0" borderId="0" xfId="0" applyNumberFormat="1"/>
    <xf numFmtId="0" fontId="0" fillId="0" borderId="0" xfId="0" applyFont="1" applyAlignment="1" applyProtection="1">
      <alignment horizontal="center"/>
      <protection locked="0"/>
    </xf>
    <xf numFmtId="0" fontId="0" fillId="0" borderId="0" xfId="0" applyFont="1" applyProtection="1">
      <protection locked="0"/>
    </xf>
    <xf numFmtId="0" fontId="0" fillId="0" borderId="0" xfId="0" applyProtection="1">
      <protection locked="0"/>
    </xf>
    <xf numFmtId="2" fontId="4" fillId="0" borderId="0" xfId="0" applyNumberFormat="1" applyFont="1" applyProtection="1">
      <protection locked="0"/>
    </xf>
    <xf numFmtId="44" fontId="4" fillId="0" borderId="0" xfId="0" applyNumberFormat="1" applyFont="1" applyProtection="1">
      <protection locked="0"/>
    </xf>
    <xf numFmtId="0" fontId="0" fillId="0" borderId="0" xfId="0" applyBorder="1" applyAlignment="1">
      <alignment horizontal="center" vertical="center"/>
    </xf>
    <xf numFmtId="0" fontId="0" fillId="0" borderId="0" xfId="0" applyFont="1" applyBorder="1" applyProtection="1">
      <protection locked="0"/>
    </xf>
    <xf numFmtId="0" fontId="0" fillId="0" borderId="0" xfId="0" applyBorder="1"/>
    <xf numFmtId="49" fontId="2" fillId="0" borderId="0" xfId="0" applyNumberFormat="1" applyFont="1" applyBorder="1" applyAlignment="1" applyProtection="1">
      <alignment horizontal="left" vertical="center" wrapText="1"/>
      <protection locked="0"/>
    </xf>
    <xf numFmtId="49" fontId="2" fillId="0" borderId="0" xfId="0" applyNumberFormat="1" applyFont="1" applyBorder="1" applyAlignment="1" applyProtection="1">
      <alignment horizontal="left" vertical="center"/>
      <protection locked="0"/>
    </xf>
    <xf numFmtId="2" fontId="5" fillId="0" borderId="0" xfId="0" applyNumberFormat="1" applyFont="1" applyProtection="1">
      <protection locked="0"/>
    </xf>
    <xf numFmtId="0" fontId="2" fillId="0" borderId="0" xfId="0" applyFont="1" applyBorder="1" applyAlignment="1" applyProtection="1">
      <alignment horizontal="left" vertical="center"/>
      <protection locked="0"/>
    </xf>
    <xf numFmtId="0" fontId="2" fillId="0" borderId="0" xfId="0" applyFont="1" applyBorder="1" applyAlignment="1" applyProtection="1">
      <alignment horizontal="left" vertical="center" wrapText="1"/>
      <protection locked="0"/>
    </xf>
    <xf numFmtId="0" fontId="0" fillId="0" borderId="11" xfId="0" applyBorder="1" applyAlignment="1">
      <alignment horizontal="left" wrapText="1"/>
    </xf>
    <xf numFmtId="0" fontId="0" fillId="0" borderId="11" xfId="0" applyBorder="1" applyAlignment="1">
      <alignment horizontal="center"/>
    </xf>
    <xf numFmtId="0" fontId="0" fillId="0" borderId="11" xfId="0" applyBorder="1"/>
    <xf numFmtId="2" fontId="0" fillId="0" borderId="11" xfId="0" applyNumberFormat="1" applyBorder="1"/>
    <xf numFmtId="44" fontId="0" fillId="0" borderId="11" xfId="0" applyNumberFormat="1" applyBorder="1"/>
    <xf numFmtId="44" fontId="0" fillId="0" borderId="12" xfId="0" applyNumberFormat="1" applyBorder="1"/>
    <xf numFmtId="0" fontId="0" fillId="0" borderId="14" xfId="0" applyBorder="1" applyAlignment="1">
      <alignment horizontal="left" vertical="top" wrapText="1"/>
    </xf>
    <xf numFmtId="0" fontId="0" fillId="0" borderId="14" xfId="0" applyBorder="1" applyAlignment="1">
      <alignment horizontal="center" vertical="top"/>
    </xf>
    <xf numFmtId="2" fontId="0" fillId="0" borderId="14" xfId="0" applyNumberFormat="1" applyBorder="1" applyAlignment="1">
      <alignment horizontal="center" vertical="top"/>
    </xf>
    <xf numFmtId="44" fontId="0" fillId="0" borderId="15" xfId="0" applyNumberFormat="1" applyBorder="1" applyAlignment="1">
      <alignment horizontal="center" vertical="top"/>
    </xf>
    <xf numFmtId="44" fontId="0" fillId="0" borderId="14" xfId="0" applyNumberFormat="1" applyBorder="1" applyAlignment="1">
      <alignment horizontal="center" vertical="top"/>
    </xf>
    <xf numFmtId="0" fontId="3" fillId="0" borderId="0" xfId="0" applyFont="1" applyBorder="1" applyAlignment="1" applyProtection="1">
      <alignment horizontal="left" vertical="center"/>
      <protection locked="0"/>
    </xf>
    <xf numFmtId="0" fontId="0" fillId="0" borderId="0" xfId="0" applyAlignment="1" applyProtection="1">
      <alignment horizontal="center"/>
      <protection locked="0"/>
    </xf>
    <xf numFmtId="0" fontId="0" fillId="0" borderId="18" xfId="0" applyBorder="1" applyAlignment="1">
      <alignment horizontal="center" vertical="top"/>
    </xf>
    <xf numFmtId="2" fontId="0" fillId="0" borderId="18" xfId="0" applyNumberFormat="1" applyBorder="1" applyAlignment="1">
      <alignment horizontal="center" vertical="top"/>
    </xf>
    <xf numFmtId="49" fontId="0" fillId="0" borderId="14" xfId="0" applyNumberFormat="1" applyBorder="1" applyAlignment="1">
      <alignment horizontal="left" vertical="top" wrapText="1"/>
    </xf>
    <xf numFmtId="0" fontId="0" fillId="0" borderId="14" xfId="0" applyBorder="1" applyAlignment="1">
      <alignment horizontal="center" vertical="top" wrapText="1"/>
    </xf>
    <xf numFmtId="44" fontId="0" fillId="0" borderId="14" xfId="0" applyNumberFormat="1" applyBorder="1" applyAlignment="1">
      <alignment vertical="top"/>
    </xf>
    <xf numFmtId="44" fontId="0" fillId="0" borderId="15" xfId="0" applyNumberFormat="1" applyBorder="1" applyAlignment="1">
      <alignment vertical="top"/>
    </xf>
    <xf numFmtId="49" fontId="0" fillId="0" borderId="10" xfId="0" applyNumberFormat="1" applyBorder="1" applyAlignment="1">
      <alignment horizontal="center" vertical="center"/>
    </xf>
    <xf numFmtId="49" fontId="0" fillId="0" borderId="13" xfId="0" applyNumberFormat="1" applyBorder="1" applyAlignment="1">
      <alignment horizontal="center" vertical="top"/>
    </xf>
    <xf numFmtId="49" fontId="0" fillId="0" borderId="0" xfId="0" applyNumberFormat="1" applyBorder="1" applyAlignment="1">
      <alignment horizontal="center" vertical="center"/>
    </xf>
    <xf numFmtId="0" fontId="0" fillId="0" borderId="11" xfId="0" applyBorder="1" applyAlignment="1">
      <alignment horizontal="center" wrapText="1"/>
    </xf>
    <xf numFmtId="0" fontId="0" fillId="0" borderId="18" xfId="0" applyBorder="1" applyAlignment="1">
      <alignment horizontal="center" vertical="top" wrapText="1"/>
    </xf>
    <xf numFmtId="2" fontId="1" fillId="2" borderId="8" xfId="0" applyNumberFormat="1" applyFont="1" applyFill="1" applyBorder="1" applyAlignment="1" applyProtection="1">
      <alignment horizontal="center" vertical="center" wrapText="1"/>
      <protection locked="0"/>
    </xf>
    <xf numFmtId="44" fontId="1" fillId="2" borderId="8" xfId="0" applyNumberFormat="1" applyFont="1" applyFill="1" applyBorder="1" applyAlignment="1" applyProtection="1">
      <alignment horizontal="center" vertical="center" wrapText="1"/>
      <protection locked="0"/>
    </xf>
    <xf numFmtId="49" fontId="0" fillId="2" borderId="16" xfId="0" applyNumberFormat="1" applyFont="1" applyFill="1" applyBorder="1" applyAlignment="1">
      <alignment horizontal="center" vertical="center"/>
    </xf>
    <xf numFmtId="0" fontId="1" fillId="2" borderId="17" xfId="0" applyFont="1" applyFill="1" applyBorder="1" applyAlignment="1">
      <alignment horizontal="left" wrapText="1"/>
    </xf>
    <xf numFmtId="0" fontId="0" fillId="2" borderId="17" xfId="0" applyFont="1" applyFill="1" applyBorder="1" applyAlignment="1">
      <alignment horizontal="center" wrapText="1"/>
    </xf>
    <xf numFmtId="0" fontId="0" fillId="2" borderId="17" xfId="0" applyFont="1" applyFill="1" applyBorder="1" applyAlignment="1">
      <alignment horizontal="center"/>
    </xf>
    <xf numFmtId="0" fontId="0" fillId="2" borderId="17" xfId="0" applyFont="1" applyFill="1" applyBorder="1" applyAlignment="1">
      <alignment horizontal="center" vertical="top"/>
    </xf>
    <xf numFmtId="2" fontId="0" fillId="2" borderId="17" xfId="0" applyNumberFormat="1" applyFont="1" applyFill="1" applyBorder="1"/>
    <xf numFmtId="44" fontId="0" fillId="2" borderId="17" xfId="0" applyNumberFormat="1" applyFont="1" applyFill="1" applyBorder="1"/>
    <xf numFmtId="49" fontId="6" fillId="0" borderId="14" xfId="0" applyNumberFormat="1" applyFont="1" applyFill="1" applyBorder="1" applyAlignment="1">
      <alignment vertical="top"/>
    </xf>
    <xf numFmtId="49" fontId="0" fillId="0" borderId="19" xfId="0" applyNumberFormat="1" applyBorder="1" applyAlignment="1">
      <alignment horizontal="center" vertical="top"/>
    </xf>
    <xf numFmtId="0" fontId="0" fillId="0" borderId="20" xfId="0" applyBorder="1" applyAlignment="1">
      <alignment horizontal="left" vertical="top" wrapText="1"/>
    </xf>
    <xf numFmtId="0" fontId="0" fillId="0" borderId="20" xfId="0" applyBorder="1" applyAlignment="1">
      <alignment horizontal="center" vertical="top" wrapText="1"/>
    </xf>
    <xf numFmtId="0" fontId="0" fillId="0" borderId="20" xfId="0" applyBorder="1" applyAlignment="1">
      <alignment horizontal="center" vertical="top"/>
    </xf>
    <xf numFmtId="2" fontId="0" fillId="0" borderId="20" xfId="0" applyNumberFormat="1" applyBorder="1" applyAlignment="1">
      <alignment horizontal="center" vertical="top"/>
    </xf>
    <xf numFmtId="44" fontId="0" fillId="0" borderId="20" xfId="0" applyNumberFormat="1" applyBorder="1" applyAlignment="1">
      <alignment horizontal="center" vertical="top"/>
    </xf>
    <xf numFmtId="44" fontId="0" fillId="0" borderId="21" xfId="0" applyNumberFormat="1" applyBorder="1" applyAlignment="1">
      <alignment horizontal="center" vertical="top"/>
    </xf>
    <xf numFmtId="0" fontId="7" fillId="0" borderId="14" xfId="0" applyFont="1" applyBorder="1" applyAlignment="1">
      <alignment horizontal="center" vertical="top" wrapText="1"/>
    </xf>
    <xf numFmtId="0" fontId="0" fillId="2" borderId="17" xfId="0" applyFill="1" applyBorder="1" applyAlignment="1">
      <alignment horizontal="center" vertical="top"/>
    </xf>
    <xf numFmtId="49" fontId="0" fillId="2" borderId="16" xfId="0" applyNumberFormat="1" applyFill="1" applyBorder="1" applyAlignment="1">
      <alignment horizontal="center" vertical="center"/>
    </xf>
    <xf numFmtId="0" fontId="5" fillId="0" borderId="0" xfId="0" applyFont="1" applyBorder="1" applyAlignment="1" applyProtection="1">
      <alignment horizontal="center" vertical="center"/>
      <protection locked="0"/>
    </xf>
    <xf numFmtId="0" fontId="0" fillId="0" borderId="0" xfId="0" applyAlignment="1">
      <alignment vertical="top"/>
    </xf>
    <xf numFmtId="0" fontId="11" fillId="0" borderId="22" xfId="2" applyBorder="1"/>
    <xf numFmtId="0" fontId="11" fillId="0" borderId="0" xfId="2"/>
    <xf numFmtId="0" fontId="11" fillId="0" borderId="0" xfId="2" applyBorder="1"/>
    <xf numFmtId="0" fontId="12" fillId="0" borderId="0" xfId="2" applyFont="1" applyAlignment="1">
      <alignment horizontal="left"/>
    </xf>
    <xf numFmtId="164" fontId="11" fillId="0" borderId="0" xfId="2" applyNumberFormat="1" applyFont="1" applyAlignment="1">
      <alignment horizontal="right"/>
    </xf>
    <xf numFmtId="0" fontId="14" fillId="0" borderId="0" xfId="3" applyFont="1" applyAlignment="1">
      <alignment horizontal="right"/>
    </xf>
    <xf numFmtId="0" fontId="15" fillId="0" borderId="0" xfId="2" applyFont="1" applyAlignment="1">
      <alignment horizontal="right"/>
    </xf>
    <xf numFmtId="0" fontId="16" fillId="0" borderId="0" xfId="4" applyFont="1"/>
    <xf numFmtId="0" fontId="17" fillId="0" borderId="0" xfId="2" applyFont="1"/>
    <xf numFmtId="0" fontId="18" fillId="0" borderId="0" xfId="2" applyFont="1"/>
    <xf numFmtId="0" fontId="15" fillId="0" borderId="0" xfId="2" applyFont="1"/>
    <xf numFmtId="0" fontId="19" fillId="0" borderId="0" xfId="2" applyFont="1"/>
    <xf numFmtId="0" fontId="20" fillId="0" borderId="0" xfId="2" applyFont="1"/>
    <xf numFmtId="0" fontId="21" fillId="0" borderId="0" xfId="2" applyFont="1" applyBorder="1" applyAlignment="1">
      <alignment horizontal="left"/>
    </xf>
    <xf numFmtId="0" fontId="11" fillId="0" borderId="0" xfId="2" applyAlignment="1">
      <alignment horizontal="left"/>
    </xf>
    <xf numFmtId="0" fontId="22" fillId="0" borderId="0" xfId="2" applyFont="1"/>
    <xf numFmtId="0" fontId="11" fillId="0" borderId="23" xfId="2" applyFont="1" applyBorder="1" applyAlignment="1">
      <alignment horizontal="center"/>
    </xf>
    <xf numFmtId="0" fontId="23" fillId="0" borderId="0" xfId="2" applyFont="1" applyBorder="1" applyAlignment="1">
      <alignment horizontal="right"/>
    </xf>
    <xf numFmtId="0" fontId="11" fillId="0" borderId="24" xfId="2" applyFont="1" applyBorder="1"/>
    <xf numFmtId="0" fontId="11" fillId="0" borderId="25" xfId="2" applyFont="1" applyBorder="1"/>
    <xf numFmtId="0" fontId="11" fillId="0" borderId="25" xfId="2" applyFont="1" applyBorder="1" applyAlignment="1">
      <alignment horizontal="right"/>
    </xf>
    <xf numFmtId="0" fontId="11" fillId="0" borderId="26" xfId="2" applyFont="1" applyBorder="1" applyAlignment="1">
      <alignment horizontal="center"/>
    </xf>
    <xf numFmtId="165" fontId="0" fillId="0" borderId="27" xfId="5" applyNumberFormat="1" applyFont="1" applyFill="1" applyBorder="1" applyAlignment="1" applyProtection="1">
      <alignment horizontal="right"/>
    </xf>
    <xf numFmtId="49" fontId="11" fillId="0" borderId="24" xfId="2" applyNumberFormat="1" applyFill="1" applyBorder="1" applyAlignment="1" applyProtection="1">
      <alignment vertical="top"/>
    </xf>
    <xf numFmtId="0" fontId="11" fillId="0" borderId="25" xfId="2" applyFont="1" applyBorder="1" applyAlignment="1"/>
    <xf numFmtId="0" fontId="11" fillId="0" borderId="25" xfId="2" applyFont="1" applyBorder="1" applyAlignment="1">
      <alignment horizontal="center"/>
    </xf>
    <xf numFmtId="0" fontId="11" fillId="0" borderId="24" xfId="2" applyFont="1" applyFill="1" applyBorder="1"/>
    <xf numFmtId="0" fontId="11" fillId="0" borderId="0" xfId="2" applyNumberFormat="1" applyFont="1" applyFill="1" applyBorder="1" applyAlignment="1" applyProtection="1">
      <alignment vertical="top"/>
    </xf>
    <xf numFmtId="1" fontId="11" fillId="0" borderId="0" xfId="2" applyNumberFormat="1" applyAlignment="1">
      <alignment horizontal="right"/>
    </xf>
    <xf numFmtId="165" fontId="0" fillId="0" borderId="28" xfId="6" applyNumberFormat="1" applyFont="1" applyFill="1" applyBorder="1" applyAlignment="1" applyProtection="1"/>
    <xf numFmtId="166" fontId="11" fillId="0" borderId="0" xfId="2" applyNumberFormat="1"/>
    <xf numFmtId="0" fontId="24" fillId="0" borderId="29" xfId="3" applyFont="1" applyBorder="1" applyAlignment="1">
      <alignment vertical="center"/>
    </xf>
    <xf numFmtId="0" fontId="13" fillId="0" borderId="30" xfId="3" applyBorder="1"/>
    <xf numFmtId="0" fontId="11" fillId="0" borderId="30" xfId="2" applyBorder="1"/>
    <xf numFmtId="0" fontId="13" fillId="0" borderId="30" xfId="3" applyBorder="1" applyAlignment="1">
      <alignment horizontal="right"/>
    </xf>
    <xf numFmtId="0" fontId="13" fillId="0" borderId="30" xfId="3" applyBorder="1" applyAlignment="1">
      <alignment horizontal="left"/>
    </xf>
    <xf numFmtId="167" fontId="25" fillId="0" borderId="30" xfId="3" applyNumberFormat="1" applyFont="1" applyBorder="1" applyAlignment="1">
      <alignment horizontal="right"/>
    </xf>
    <xf numFmtId="167" fontId="13" fillId="0" borderId="31" xfId="3" applyNumberFormat="1" applyBorder="1" applyAlignment="1">
      <alignment horizontal="right"/>
    </xf>
    <xf numFmtId="0" fontId="11" fillId="0" borderId="0" xfId="2" applyBorder="1" applyAlignment="1">
      <alignment horizontal="right"/>
    </xf>
    <xf numFmtId="0" fontId="11" fillId="0" borderId="0" xfId="2" applyFont="1" applyBorder="1" applyAlignment="1">
      <alignment horizontal="left"/>
    </xf>
    <xf numFmtId="167" fontId="11" fillId="0" borderId="0" xfId="2" applyNumberFormat="1" applyBorder="1" applyAlignment="1">
      <alignment horizontal="right"/>
    </xf>
    <xf numFmtId="167" fontId="11" fillId="0" borderId="0" xfId="2" applyNumberFormat="1" applyBorder="1" applyAlignment="1">
      <alignment vertical="center"/>
    </xf>
    <xf numFmtId="0" fontId="26" fillId="0" borderId="0" xfId="8" applyFont="1"/>
    <xf numFmtId="0" fontId="0" fillId="0" borderId="0" xfId="8" applyFont="1"/>
    <xf numFmtId="0" fontId="13" fillId="0" borderId="0" xfId="9" applyFont="1"/>
    <xf numFmtId="0" fontId="13" fillId="0" borderId="0" xfId="8" applyFont="1"/>
    <xf numFmtId="0" fontId="14" fillId="0" borderId="0" xfId="8" applyFont="1" applyAlignment="1">
      <alignment horizontal="left" wrapText="1"/>
    </xf>
    <xf numFmtId="0" fontId="26" fillId="0" borderId="0" xfId="8" applyFont="1" applyAlignment="1">
      <alignment horizontal="left"/>
    </xf>
    <xf numFmtId="0" fontId="13" fillId="0" borderId="0" xfId="8" applyFont="1" applyAlignment="1">
      <alignment horizontal="left"/>
    </xf>
    <xf numFmtId="0" fontId="26" fillId="0" borderId="0" xfId="2" applyFont="1" applyAlignment="1">
      <alignment horizontal="right"/>
    </xf>
    <xf numFmtId="0" fontId="13" fillId="0" borderId="0" xfId="2" applyFont="1" applyBorder="1" applyAlignment="1">
      <alignment horizontal="left"/>
    </xf>
    <xf numFmtId="0" fontId="11" fillId="0" borderId="0" xfId="2" applyFont="1" applyAlignment="1">
      <alignment horizontal="right"/>
    </xf>
    <xf numFmtId="14" fontId="10" fillId="0" borderId="0" xfId="2" applyNumberFormat="1" applyFont="1" applyAlignment="1">
      <alignment horizontal="left" vertical="center" wrapText="1"/>
    </xf>
    <xf numFmtId="0" fontId="10" fillId="0" borderId="0" xfId="2" applyFont="1" applyAlignment="1">
      <alignment horizontal="center" vertical="center"/>
    </xf>
    <xf numFmtId="1" fontId="10" fillId="0" borderId="0" xfId="2" applyNumberFormat="1" applyFont="1" applyAlignment="1">
      <alignment horizontal="center" vertical="center"/>
    </xf>
    <xf numFmtId="3" fontId="10" fillId="0" borderId="0" xfId="2" applyNumberFormat="1" applyFont="1" applyAlignment="1">
      <alignment horizontal="center" vertical="center"/>
    </xf>
    <xf numFmtId="0" fontId="14" fillId="0" borderId="0" xfId="2" applyFont="1" applyBorder="1" applyAlignment="1">
      <alignment horizontal="center" vertical="center"/>
    </xf>
    <xf numFmtId="0" fontId="27" fillId="0" borderId="0" xfId="2" applyFont="1" applyAlignment="1">
      <alignment horizontal="center" vertical="center"/>
    </xf>
    <xf numFmtId="0" fontId="11" fillId="0" borderId="0" xfId="2" applyBorder="1" applyAlignment="1">
      <alignment horizontal="center" vertical="center"/>
    </xf>
    <xf numFmtId="0" fontId="11" fillId="0" borderId="0" xfId="2" applyFont="1" applyBorder="1"/>
    <xf numFmtId="0" fontId="11" fillId="0" borderId="0" xfId="2" applyBorder="1" applyAlignment="1">
      <alignment horizontal="left" vertical="center" wrapText="1"/>
    </xf>
    <xf numFmtId="0" fontId="11" fillId="0" borderId="0" xfId="2" applyAlignment="1"/>
    <xf numFmtId="0" fontId="11" fillId="0" borderId="0" xfId="2" applyAlignment="1">
      <alignment horizontal="center"/>
    </xf>
    <xf numFmtId="0" fontId="11" fillId="0" borderId="0" xfId="2" applyBorder="1" applyAlignment="1"/>
    <xf numFmtId="0" fontId="13" fillId="0" borderId="0" xfId="10"/>
    <xf numFmtId="0" fontId="28" fillId="0" borderId="24" xfId="2" applyFont="1" applyBorder="1"/>
    <xf numFmtId="44" fontId="1" fillId="2" borderId="17" xfId="0" applyNumberFormat="1" applyFont="1" applyFill="1" applyBorder="1"/>
    <xf numFmtId="0" fontId="29" fillId="0" borderId="0" xfId="0" applyFont="1" applyAlignment="1">
      <alignment vertical="center"/>
    </xf>
    <xf numFmtId="0" fontId="30" fillId="0" borderId="0" xfId="0" applyFont="1" applyAlignment="1">
      <alignment vertical="center"/>
    </xf>
    <xf numFmtId="0" fontId="31" fillId="0" borderId="0" xfId="11" applyAlignment="1">
      <alignment vertical="center"/>
    </xf>
    <xf numFmtId="0" fontId="13" fillId="0" borderId="0" xfId="8" applyFont="1" applyBorder="1" applyAlignment="1">
      <alignment horizontal="left" wrapText="1"/>
    </xf>
    <xf numFmtId="0" fontId="1" fillId="2" borderId="2" xfId="0" applyFont="1" applyFill="1" applyBorder="1" applyAlignment="1" applyProtection="1">
      <alignment horizontal="center" vertical="center" wrapText="1"/>
      <protection locked="0"/>
    </xf>
    <xf numFmtId="0" fontId="1" fillId="2" borderId="7" xfId="0" applyFont="1" applyFill="1" applyBorder="1" applyAlignment="1" applyProtection="1">
      <alignment horizontal="center" vertical="center" wrapText="1"/>
      <protection locked="0"/>
    </xf>
    <xf numFmtId="44" fontId="1" fillId="2" borderId="4" xfId="0" applyNumberFormat="1" applyFont="1" applyFill="1" applyBorder="1" applyAlignment="1" applyProtection="1">
      <alignment horizontal="center" vertical="center" wrapText="1"/>
      <protection locked="0"/>
    </xf>
    <xf numFmtId="44" fontId="1" fillId="2" borderId="5" xfId="0" applyNumberFormat="1"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2" fontId="1" fillId="2" borderId="3" xfId="0" applyNumberFormat="1" applyFont="1" applyFill="1" applyBorder="1" applyAlignment="1" applyProtection="1">
      <alignment horizontal="center" vertical="center" wrapText="1"/>
      <protection locked="0"/>
    </xf>
    <xf numFmtId="2" fontId="1" fillId="2"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cellXfs>
  <cellStyles count="12">
    <cellStyle name="čárky 2" xfId="7"/>
    <cellStyle name="Hypertextový odkaz" xfId="11" builtinId="8"/>
    <cellStyle name="Měna 2" xfId="5"/>
    <cellStyle name="měny 3" xfId="6"/>
    <cellStyle name="normální" xfId="0" builtinId="0"/>
    <cellStyle name="Normální 2" xfId="2"/>
    <cellStyle name="normální 2 2" xfId="4"/>
    <cellStyle name="normální 2 2 2" xfId="8"/>
    <cellStyle name="Normální 2 3" xfId="10"/>
    <cellStyle name="normální 2_xxx_2012 - cenová nabídka" xfId="9"/>
    <cellStyle name="normální 3" xfId="3"/>
    <cellStyle name="Normální 4" xfId="1"/>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107072</xdr:colOff>
      <xdr:row>0</xdr:row>
      <xdr:rowOff>33619</xdr:rowOff>
    </xdr:from>
    <xdr:to>
      <xdr:col>8</xdr:col>
      <xdr:colOff>638735</xdr:colOff>
      <xdr:row>2</xdr:row>
      <xdr:rowOff>179294</xdr:rowOff>
    </xdr:to>
    <xdr:pic>
      <xdr:nvPicPr>
        <xdr:cNvPr id="2" name="Obrázek 2" descr="logo EP NOVÉ malé.bmp"/>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11548278" y="33619"/>
          <a:ext cx="531663" cy="526675"/>
        </a:xfrm>
        <a:prstGeom prst="rect">
          <a:avLst/>
        </a:prstGeom>
        <a:noFill/>
        <a:ln w="9525">
          <a:solidFill>
            <a:schemeClr val="bg1"/>
          </a:solidFill>
          <a:miter lim="800000"/>
          <a:headEnd/>
          <a:tailEnd/>
        </a:ln>
        <a:extLst>
          <a:ext uri="{909E8E84-426E-40DD-AFC4-6F175D3DCCD1}">
            <a14:hiddenFill xmlns=""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j.vaculin@eproznov.cz"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51"/>
  <sheetViews>
    <sheetView tabSelected="1" view="pageBreakPreview" zoomScaleNormal="100" zoomScaleSheetLayoutView="100" workbookViewId="0">
      <selection activeCell="H28" sqref="H28"/>
    </sheetView>
  </sheetViews>
  <sheetFormatPr defaultRowHeight="12.75"/>
  <cols>
    <col min="1" max="1" width="8.85546875" style="64" customWidth="1"/>
    <col min="2" max="2" width="15.85546875" style="64" customWidth="1"/>
    <col min="3" max="3" width="15.28515625" style="64" customWidth="1"/>
    <col min="4" max="4" width="13.7109375" style="64" customWidth="1"/>
    <col min="5" max="5" width="4.140625" style="64" customWidth="1"/>
    <col min="6" max="6" width="3.7109375" style="64" customWidth="1"/>
    <col min="7" max="7" width="11.140625" style="64" customWidth="1"/>
    <col min="8" max="8" width="13.140625" style="64" customWidth="1"/>
    <col min="9" max="9" width="9.140625" style="64"/>
    <col min="10" max="16384" width="9.140625" style="127"/>
  </cols>
  <sheetData>
    <row r="1" spans="1:9">
      <c r="A1" s="63"/>
      <c r="B1" s="63"/>
      <c r="C1" s="63"/>
      <c r="D1" s="63"/>
      <c r="E1" s="63"/>
      <c r="F1" s="63"/>
      <c r="G1" s="63"/>
      <c r="H1" s="63"/>
      <c r="I1" s="63"/>
    </row>
    <row r="2" spans="1:9" ht="20.25">
      <c r="A2" s="65"/>
      <c r="B2" s="65"/>
      <c r="C2" s="66" t="s">
        <v>173</v>
      </c>
      <c r="D2" s="65"/>
      <c r="E2" s="65"/>
      <c r="F2" s="65"/>
      <c r="G2" s="65"/>
      <c r="H2" s="65"/>
      <c r="I2" s="65"/>
    </row>
    <row r="4" spans="1:9">
      <c r="G4" s="130" t="s">
        <v>168</v>
      </c>
      <c r="H4" s="67"/>
    </row>
    <row r="5" spans="1:9">
      <c r="G5" s="130" t="s">
        <v>8</v>
      </c>
      <c r="I5" s="68"/>
    </row>
    <row r="6" spans="1:9" ht="18">
      <c r="A6" s="69" t="s">
        <v>15</v>
      </c>
      <c r="B6" s="70" t="s">
        <v>164</v>
      </c>
      <c r="C6" s="71"/>
      <c r="D6" s="72"/>
      <c r="G6" s="131" t="s">
        <v>169</v>
      </c>
      <c r="I6" s="68"/>
    </row>
    <row r="7" spans="1:9" ht="15.75">
      <c r="A7" s="73"/>
      <c r="B7" s="74" t="s">
        <v>171</v>
      </c>
      <c r="C7" s="71"/>
      <c r="D7" s="72"/>
      <c r="G7" s="132" t="s">
        <v>170</v>
      </c>
      <c r="I7" s="68"/>
    </row>
    <row r="8" spans="1:9" ht="15.75" thickBot="1">
      <c r="A8" s="73"/>
      <c r="B8" s="75"/>
      <c r="C8" s="71"/>
      <c r="D8" s="72"/>
      <c r="H8" s="65"/>
      <c r="I8" s="68"/>
    </row>
    <row r="9" spans="1:9" ht="15">
      <c r="A9" s="76"/>
      <c r="B9" s="77"/>
      <c r="E9" s="78"/>
      <c r="F9" s="78"/>
      <c r="G9" s="79" t="s">
        <v>166</v>
      </c>
      <c r="H9" s="79" t="s">
        <v>141</v>
      </c>
      <c r="I9" s="65"/>
    </row>
    <row r="10" spans="1:9" ht="15">
      <c r="A10" s="80"/>
      <c r="B10" s="128" t="s">
        <v>18</v>
      </c>
      <c r="C10" s="82"/>
      <c r="D10" s="82"/>
      <c r="E10" s="83"/>
      <c r="F10" s="84"/>
      <c r="G10" s="85"/>
      <c r="H10" s="85">
        <f>SUM(List1!I12:I31)</f>
        <v>0</v>
      </c>
      <c r="I10" s="65"/>
    </row>
    <row r="11" spans="1:9" ht="15">
      <c r="A11" s="80"/>
      <c r="B11" s="81"/>
      <c r="C11" s="82"/>
      <c r="D11" s="82"/>
      <c r="E11" s="83"/>
      <c r="F11" s="84"/>
      <c r="G11" s="85"/>
      <c r="H11" s="85"/>
      <c r="I11" s="65"/>
    </row>
    <row r="12" spans="1:9" ht="15">
      <c r="A12" s="80"/>
      <c r="B12" s="128" t="s">
        <v>31</v>
      </c>
      <c r="C12" s="82"/>
      <c r="D12" s="82"/>
      <c r="E12" s="83"/>
      <c r="F12" s="84"/>
      <c r="G12" s="85"/>
      <c r="H12" s="85">
        <f>SUM(List1!I33:I44)</f>
        <v>0</v>
      </c>
      <c r="I12" s="65"/>
    </row>
    <row r="13" spans="1:9" ht="15">
      <c r="A13" s="80"/>
      <c r="B13" s="81"/>
      <c r="C13" s="82"/>
      <c r="D13" s="82"/>
      <c r="E13" s="83"/>
      <c r="F13" s="84"/>
      <c r="G13" s="85"/>
      <c r="H13" s="85"/>
      <c r="I13" s="65"/>
    </row>
    <row r="14" spans="1:9" ht="15">
      <c r="A14" s="80"/>
      <c r="B14" s="128" t="s">
        <v>165</v>
      </c>
      <c r="C14" s="82"/>
      <c r="D14" s="82"/>
      <c r="E14" s="83"/>
      <c r="F14" s="84"/>
      <c r="G14" s="85"/>
      <c r="H14" s="85">
        <f>SUM(List1!I46:I61)</f>
        <v>0</v>
      </c>
      <c r="I14" s="65"/>
    </row>
    <row r="15" spans="1:9" ht="15">
      <c r="A15" s="80"/>
      <c r="B15" s="81"/>
      <c r="C15" s="82"/>
      <c r="D15" s="82"/>
      <c r="E15" s="83"/>
      <c r="F15" s="84"/>
      <c r="G15" s="85"/>
      <c r="H15" s="85"/>
      <c r="I15" s="65"/>
    </row>
    <row r="16" spans="1:9" ht="15">
      <c r="A16" s="80"/>
      <c r="B16" s="81"/>
      <c r="C16" s="82"/>
      <c r="D16" s="82"/>
      <c r="E16" s="83"/>
      <c r="F16" s="84"/>
      <c r="G16" s="85"/>
      <c r="H16" s="85"/>
      <c r="I16" s="65"/>
    </row>
    <row r="17" spans="1:9" ht="15">
      <c r="A17" s="80"/>
      <c r="B17" s="81"/>
      <c r="C17" s="82"/>
      <c r="D17" s="82"/>
      <c r="E17" s="83"/>
      <c r="F17" s="84"/>
      <c r="G17" s="85"/>
      <c r="H17" s="85"/>
      <c r="I17" s="65"/>
    </row>
    <row r="18" spans="1:9" ht="15">
      <c r="A18" s="80"/>
      <c r="B18" s="81"/>
      <c r="C18" s="82"/>
      <c r="D18" s="82"/>
      <c r="E18" s="83"/>
      <c r="F18" s="84"/>
      <c r="G18" s="85"/>
      <c r="H18" s="85"/>
      <c r="I18" s="65"/>
    </row>
    <row r="19" spans="1:9" ht="15">
      <c r="A19" s="80"/>
      <c r="B19" s="81"/>
      <c r="C19" s="82"/>
      <c r="D19" s="82"/>
      <c r="E19" s="83"/>
      <c r="F19" s="84"/>
      <c r="G19" s="85"/>
      <c r="H19" s="85"/>
      <c r="I19" s="65"/>
    </row>
    <row r="20" spans="1:9" ht="15">
      <c r="A20" s="80"/>
      <c r="B20" s="81"/>
      <c r="C20" s="82"/>
      <c r="D20" s="82"/>
      <c r="E20" s="83"/>
      <c r="F20" s="84"/>
      <c r="G20" s="85"/>
      <c r="H20" s="85"/>
      <c r="I20" s="65"/>
    </row>
    <row r="21" spans="1:9" ht="15">
      <c r="A21" s="80"/>
      <c r="B21" s="81"/>
      <c r="C21" s="82"/>
      <c r="D21" s="82"/>
      <c r="E21" s="83"/>
      <c r="F21" s="84"/>
      <c r="G21" s="85"/>
      <c r="H21" s="85"/>
      <c r="I21" s="65"/>
    </row>
    <row r="22" spans="1:9" ht="15">
      <c r="A22" s="80"/>
      <c r="B22" s="81" t="s">
        <v>142</v>
      </c>
      <c r="C22" s="82"/>
      <c r="D22" s="82"/>
      <c r="E22" s="83"/>
      <c r="F22" s="84"/>
      <c r="G22" s="85"/>
      <c r="H22" s="85"/>
      <c r="I22" s="65"/>
    </row>
    <row r="23" spans="1:9" ht="15">
      <c r="A23" s="80"/>
      <c r="B23" s="81" t="s">
        <v>143</v>
      </c>
      <c r="C23" s="82"/>
      <c r="D23" s="82"/>
      <c r="E23" s="83"/>
      <c r="F23" s="84"/>
      <c r="G23" s="85"/>
      <c r="H23" s="85"/>
      <c r="I23" s="65"/>
    </row>
    <row r="24" spans="1:9" ht="15">
      <c r="A24" s="80"/>
      <c r="B24" s="86" t="s">
        <v>144</v>
      </c>
      <c r="C24" s="87"/>
      <c r="D24" s="87"/>
      <c r="E24" s="88"/>
      <c r="F24" s="84"/>
      <c r="G24" s="85" t="s">
        <v>167</v>
      </c>
      <c r="H24" s="85"/>
      <c r="I24" s="65"/>
    </row>
    <row r="25" spans="1:9" ht="15.75" thickBot="1">
      <c r="A25" s="80"/>
      <c r="B25" s="89" t="s">
        <v>145</v>
      </c>
      <c r="C25" s="82"/>
      <c r="D25" s="82"/>
      <c r="E25" s="83"/>
      <c r="F25" s="84"/>
      <c r="G25" s="85" t="s">
        <v>167</v>
      </c>
      <c r="H25" s="85"/>
      <c r="I25" s="65"/>
    </row>
    <row r="26" spans="1:9" ht="15.75" thickBot="1">
      <c r="A26" s="90"/>
      <c r="B26" s="90"/>
      <c r="E26" s="91"/>
      <c r="F26" s="77"/>
      <c r="G26" s="92" t="s">
        <v>167</v>
      </c>
      <c r="H26" s="92">
        <f>SUM(H10:H25)</f>
        <v>0</v>
      </c>
    </row>
    <row r="27" spans="1:9" ht="13.5" thickBot="1">
      <c r="G27" s="93"/>
    </row>
    <row r="28" spans="1:9" ht="15.75" thickBot="1">
      <c r="B28" s="94" t="s">
        <v>146</v>
      </c>
      <c r="C28" s="95"/>
      <c r="D28" s="96"/>
      <c r="E28" s="97"/>
      <c r="F28" s="98"/>
      <c r="G28" s="99" t="s">
        <v>147</v>
      </c>
      <c r="H28" s="100">
        <f>H26</f>
        <v>0</v>
      </c>
    </row>
    <row r="29" spans="1:9">
      <c r="D29" s="101"/>
      <c r="E29" s="102"/>
      <c r="F29" s="103"/>
      <c r="G29" s="104"/>
      <c r="H29" s="65"/>
    </row>
    <row r="30" spans="1:9" ht="15">
      <c r="A30" s="105" t="s">
        <v>148</v>
      </c>
      <c r="B30" s="106"/>
      <c r="C30" s="106"/>
      <c r="D30" s="101"/>
      <c r="E30" s="102"/>
      <c r="F30" s="103"/>
      <c r="G30" s="104"/>
      <c r="H30" s="65"/>
    </row>
    <row r="31" spans="1:9" ht="15">
      <c r="A31" s="106"/>
      <c r="B31" s="106" t="s">
        <v>149</v>
      </c>
      <c r="C31" s="106"/>
      <c r="D31" s="101"/>
      <c r="E31" s="102"/>
      <c r="F31" s="103"/>
      <c r="G31" s="104"/>
      <c r="H31" s="65"/>
    </row>
    <row r="32" spans="1:9" ht="15">
      <c r="A32" s="106"/>
      <c r="B32" s="106" t="s">
        <v>150</v>
      </c>
      <c r="C32" s="106"/>
      <c r="D32" s="101"/>
      <c r="E32" s="102"/>
      <c r="F32" s="103"/>
      <c r="G32" s="104"/>
      <c r="H32" s="65"/>
    </row>
    <row r="33" spans="1:9" ht="15">
      <c r="A33" s="106"/>
      <c r="B33" s="106" t="s">
        <v>151</v>
      </c>
      <c r="C33" s="106"/>
      <c r="D33" s="101"/>
      <c r="E33" s="102"/>
      <c r="F33" s="103"/>
      <c r="G33" s="104"/>
      <c r="H33" s="65"/>
    </row>
    <row r="34" spans="1:9" ht="15">
      <c r="A34" s="106"/>
      <c r="B34" s="107" t="s">
        <v>152</v>
      </c>
      <c r="C34" s="106"/>
      <c r="D34" s="101"/>
      <c r="E34" s="102"/>
      <c r="F34" s="103"/>
      <c r="G34" s="104"/>
      <c r="H34" s="65"/>
    </row>
    <row r="35" spans="1:9" ht="15">
      <c r="A35" s="106"/>
      <c r="B35" s="108" t="s">
        <v>153</v>
      </c>
      <c r="C35" s="106"/>
      <c r="D35" s="101"/>
      <c r="E35" s="102"/>
      <c r="F35" s="103"/>
      <c r="G35" s="104"/>
      <c r="H35" s="65"/>
    </row>
    <row r="36" spans="1:9" ht="15">
      <c r="A36" s="106"/>
      <c r="B36" s="106" t="s">
        <v>154</v>
      </c>
      <c r="C36" s="106"/>
      <c r="D36" s="101"/>
      <c r="E36" s="102"/>
      <c r="F36" s="103"/>
      <c r="G36" s="104"/>
      <c r="H36" s="65"/>
    </row>
    <row r="37" spans="1:9" ht="15">
      <c r="A37" s="106"/>
      <c r="B37" s="106" t="s">
        <v>155</v>
      </c>
      <c r="C37" s="106"/>
      <c r="D37" s="101"/>
      <c r="E37" s="102"/>
      <c r="F37" s="103"/>
      <c r="G37" s="104"/>
      <c r="H37" s="65"/>
    </row>
    <row r="38" spans="1:9" ht="15">
      <c r="A38" s="106"/>
      <c r="B38" s="106" t="s">
        <v>156</v>
      </c>
      <c r="C38" s="106"/>
      <c r="D38" s="101"/>
      <c r="E38" s="102"/>
      <c r="F38" s="103"/>
      <c r="G38" s="104"/>
      <c r="H38" s="65"/>
    </row>
    <row r="39" spans="1:9" ht="15">
      <c r="A39" s="106"/>
      <c r="B39" s="106"/>
      <c r="C39" s="106"/>
      <c r="D39" s="101"/>
      <c r="E39" s="102"/>
      <c r="F39" s="103"/>
      <c r="G39" s="104"/>
      <c r="H39" s="65"/>
    </row>
    <row r="40" spans="1:9">
      <c r="A40" s="133" t="s">
        <v>157</v>
      </c>
      <c r="B40" s="133"/>
      <c r="C40" s="133"/>
      <c r="D40" s="133"/>
      <c r="E40" s="133"/>
      <c r="F40" s="133"/>
      <c r="G40" s="133"/>
      <c r="H40" s="133"/>
      <c r="I40" s="133"/>
    </row>
    <row r="41" spans="1:9">
      <c r="A41" s="133"/>
      <c r="B41" s="133"/>
      <c r="C41" s="133"/>
      <c r="D41" s="133"/>
      <c r="E41" s="133"/>
      <c r="F41" s="133"/>
      <c r="G41" s="133"/>
      <c r="H41" s="133"/>
      <c r="I41" s="133"/>
    </row>
    <row r="42" spans="1:9">
      <c r="A42" s="109"/>
      <c r="B42" s="109"/>
      <c r="C42" s="109"/>
      <c r="D42" s="109"/>
      <c r="E42" s="109"/>
      <c r="F42" s="109"/>
      <c r="G42" s="109"/>
      <c r="H42" s="109"/>
      <c r="I42" s="109"/>
    </row>
    <row r="43" spans="1:9">
      <c r="A43" s="110" t="s">
        <v>158</v>
      </c>
      <c r="B43" s="109"/>
      <c r="C43" s="111" t="s">
        <v>159</v>
      </c>
      <c r="D43" s="109"/>
      <c r="E43" s="109"/>
      <c r="F43" s="109"/>
      <c r="G43" s="109"/>
      <c r="H43" s="109"/>
      <c r="I43" s="109"/>
    </row>
    <row r="45" spans="1:9">
      <c r="A45" s="112" t="s">
        <v>160</v>
      </c>
      <c r="B45" s="113" t="s">
        <v>161</v>
      </c>
    </row>
    <row r="47" spans="1:9">
      <c r="B47" s="114" t="s">
        <v>162</v>
      </c>
      <c r="C47" s="115">
        <v>42520</v>
      </c>
      <c r="D47" s="116"/>
      <c r="E47" s="117"/>
      <c r="F47" s="118"/>
      <c r="G47" s="118"/>
      <c r="H47" s="119" t="s">
        <v>163</v>
      </c>
    </row>
    <row r="48" spans="1:9">
      <c r="C48" s="120"/>
      <c r="D48" s="116"/>
      <c r="E48" s="117"/>
      <c r="F48" s="118"/>
      <c r="G48" s="118"/>
      <c r="H48" s="121" t="s">
        <v>172</v>
      </c>
    </row>
    <row r="49" spans="1:8" ht="12.75" customHeight="1"/>
    <row r="50" spans="1:8">
      <c r="A50" s="122"/>
      <c r="B50" s="123"/>
      <c r="C50" s="124"/>
      <c r="D50" s="124"/>
      <c r="E50" s="124"/>
      <c r="F50" s="124"/>
      <c r="G50" s="124"/>
      <c r="H50" s="125"/>
    </row>
    <row r="51" spans="1:8">
      <c r="A51" s="65"/>
      <c r="B51" s="126"/>
      <c r="C51" s="124"/>
      <c r="D51" s="124"/>
      <c r="E51" s="124"/>
      <c r="F51" s="124"/>
      <c r="G51" s="124"/>
      <c r="H51" s="125"/>
    </row>
  </sheetData>
  <mergeCells count="1">
    <mergeCell ref="A40:I41"/>
  </mergeCells>
  <hyperlinks>
    <hyperlink ref="G7" r:id="rId1" display="mailto:j.vaculin@eproznov.cz"/>
  </hyperlinks>
  <pageMargins left="0.70866141732283472" right="0.70866141732283472" top="1.3779527559055118" bottom="0.78740157480314965" header="0.31496062992125984" footer="0.31496062992125984"/>
  <pageSetup paperSize="9" scale="91" orientation="portrait" verticalDpi="0" r:id="rId2"/>
  <headerFooter>
    <oddHeader>&amp;L&amp;G&amp;R
Štec SVT s.r.o.
Jasenice 711,  755 01 Vsetín
Krajský soud v Ostravě oddíl C, vložka 31405</oddHeader>
  </headerFooter>
  <legacyDrawingHF r:id="rId3"/>
</worksheet>
</file>

<file path=xl/worksheets/sheet2.xml><?xml version="1.0" encoding="utf-8"?>
<worksheet xmlns="http://schemas.openxmlformats.org/spreadsheetml/2006/main" xmlns:r="http://schemas.openxmlformats.org/officeDocument/2006/relationships">
  <sheetPr>
    <pageSetUpPr fitToPage="1"/>
  </sheetPr>
  <dimension ref="A1:J83"/>
  <sheetViews>
    <sheetView view="pageBreakPreview" zoomScaleNormal="100" zoomScaleSheetLayoutView="100" zoomScalePageLayoutView="85" workbookViewId="0">
      <pane ySplit="9" topLeftCell="A10" activePane="bottomLeft" state="frozen"/>
      <selection pane="bottomLeft" activeCell="I24" sqref="I24"/>
    </sheetView>
  </sheetViews>
  <sheetFormatPr defaultColWidth="9.140625" defaultRowHeight="15"/>
  <cols>
    <col min="1" max="1" width="11.85546875" style="9" customWidth="1"/>
    <col min="2" max="2" width="45.5703125" style="1" customWidth="1"/>
    <col min="3" max="3" width="13.5703125" style="1" customWidth="1"/>
    <col min="4" max="4" width="58.85546875" style="1" customWidth="1"/>
    <col min="5" max="5" width="9.28515625" customWidth="1"/>
    <col min="6" max="6" width="9.28515625" style="3" customWidth="1"/>
    <col min="7" max="7" width="15" style="3" customWidth="1"/>
    <col min="8" max="8" width="15.28515625" style="2" customWidth="1"/>
    <col min="9" max="9" width="16.7109375" style="11" customWidth="1"/>
  </cols>
  <sheetData>
    <row r="1" spans="1:9" s="6" customFormat="1" ht="15" customHeight="1">
      <c r="A1" s="28" t="s">
        <v>15</v>
      </c>
      <c r="B1" s="4"/>
      <c r="C1" s="29" t="s">
        <v>132</v>
      </c>
      <c r="D1" s="4"/>
      <c r="E1" s="5"/>
      <c r="F1" s="14"/>
      <c r="G1" s="14" t="s">
        <v>8</v>
      </c>
      <c r="H1" s="8"/>
      <c r="I1" s="10"/>
    </row>
    <row r="2" spans="1:9" s="6" customFormat="1" ht="15" customHeight="1">
      <c r="A2" s="28" t="s">
        <v>16</v>
      </c>
      <c r="B2" s="4"/>
      <c r="C2" s="29" t="s">
        <v>133</v>
      </c>
      <c r="D2" s="4"/>
      <c r="E2" s="5"/>
      <c r="F2" s="14"/>
      <c r="G2" s="14" t="s">
        <v>14</v>
      </c>
      <c r="H2" s="8"/>
      <c r="I2" s="10"/>
    </row>
    <row r="3" spans="1:9" s="6" customFormat="1" ht="15" customHeight="1">
      <c r="A3" s="28" t="s">
        <v>17</v>
      </c>
      <c r="B3" s="4"/>
      <c r="C3" s="29" t="s">
        <v>134</v>
      </c>
      <c r="D3" s="4"/>
      <c r="E3" s="5"/>
      <c r="F3" s="14"/>
      <c r="G3" s="14" t="s">
        <v>9</v>
      </c>
      <c r="H3" s="8"/>
      <c r="I3" s="10"/>
    </row>
    <row r="4" spans="1:9" s="6" customFormat="1" ht="15" customHeight="1">
      <c r="A4" s="61" t="s">
        <v>140</v>
      </c>
      <c r="B4" s="4"/>
      <c r="C4" s="4"/>
      <c r="D4" s="4"/>
      <c r="E4" s="5"/>
      <c r="F4" s="14"/>
      <c r="G4" s="7"/>
      <c r="H4" s="8"/>
      <c r="I4" s="10"/>
    </row>
    <row r="5" spans="1:9" s="6" customFormat="1" ht="14.1" customHeight="1">
      <c r="A5" s="13" t="s">
        <v>10</v>
      </c>
      <c r="B5" s="12"/>
      <c r="C5" s="12"/>
      <c r="D5" s="12"/>
      <c r="E5" s="12"/>
      <c r="F5" s="12"/>
      <c r="G5" s="12"/>
      <c r="H5" s="12"/>
      <c r="I5" s="12"/>
    </row>
    <row r="6" spans="1:9" s="6" customFormat="1" ht="14.1" customHeight="1">
      <c r="A6" s="13" t="s">
        <v>11</v>
      </c>
      <c r="B6" s="12"/>
      <c r="C6" s="12"/>
      <c r="D6" s="12"/>
      <c r="E6" s="12"/>
      <c r="F6" s="12"/>
      <c r="G6" s="12"/>
      <c r="H6" s="12"/>
      <c r="I6" s="12"/>
    </row>
    <row r="7" spans="1:9" s="6" customFormat="1" ht="5.0999999999999996" customHeight="1" thickBot="1">
      <c r="A7" s="15"/>
      <c r="B7" s="16"/>
      <c r="C7" s="16"/>
      <c r="D7" s="16"/>
      <c r="E7" s="16"/>
      <c r="F7" s="16"/>
      <c r="G7" s="16"/>
      <c r="H7" s="16"/>
      <c r="I7" s="16"/>
    </row>
    <row r="8" spans="1:9" s="6" customFormat="1" ht="20.100000000000001" customHeight="1">
      <c r="A8" s="134" t="s">
        <v>0</v>
      </c>
      <c r="B8" s="142" t="s">
        <v>1</v>
      </c>
      <c r="C8" s="142" t="s">
        <v>7</v>
      </c>
      <c r="D8" s="142" t="s">
        <v>5</v>
      </c>
      <c r="E8" s="142" t="s">
        <v>2</v>
      </c>
      <c r="F8" s="140" t="s">
        <v>3</v>
      </c>
      <c r="G8" s="136" t="s">
        <v>4</v>
      </c>
      <c r="H8" s="137"/>
      <c r="I8" s="138" t="s">
        <v>6</v>
      </c>
    </row>
    <row r="9" spans="1:9" s="6" customFormat="1" ht="20.100000000000001" customHeight="1" thickBot="1">
      <c r="A9" s="135"/>
      <c r="B9" s="143"/>
      <c r="C9" s="143"/>
      <c r="D9" s="143"/>
      <c r="E9" s="143"/>
      <c r="F9" s="141"/>
      <c r="G9" s="41" t="s">
        <v>12</v>
      </c>
      <c r="H9" s="42" t="s">
        <v>13</v>
      </c>
      <c r="I9" s="139"/>
    </row>
    <row r="10" spans="1:9" s="6" customFormat="1">
      <c r="A10" s="36"/>
      <c r="B10" s="17"/>
      <c r="C10" s="39"/>
      <c r="D10" s="18"/>
      <c r="E10" s="19"/>
      <c r="F10" s="20"/>
      <c r="G10" s="20"/>
      <c r="H10" s="21"/>
      <c r="I10" s="22"/>
    </row>
    <row r="11" spans="1:9">
      <c r="A11" s="60"/>
      <c r="B11" s="44" t="s">
        <v>18</v>
      </c>
      <c r="C11" s="45"/>
      <c r="D11" s="46"/>
      <c r="E11" s="47"/>
      <c r="F11" s="48"/>
      <c r="G11" s="129"/>
      <c r="H11" s="129"/>
      <c r="I11" s="129"/>
    </row>
    <row r="12" spans="1:9" ht="380.25" customHeight="1">
      <c r="A12" s="37" t="s">
        <v>22</v>
      </c>
      <c r="B12" s="50" t="s">
        <v>32</v>
      </c>
      <c r="C12" s="40"/>
      <c r="D12" s="23" t="s">
        <v>69</v>
      </c>
      <c r="E12" s="30" t="s">
        <v>19</v>
      </c>
      <c r="F12" s="31">
        <v>1</v>
      </c>
      <c r="G12" s="25"/>
      <c r="H12" s="27"/>
      <c r="I12" s="26">
        <f>(G12+H12)*F12</f>
        <v>0</v>
      </c>
    </row>
    <row r="13" spans="1:9" ht="62.25" customHeight="1">
      <c r="A13" s="37" t="s">
        <v>22</v>
      </c>
      <c r="B13" s="50"/>
      <c r="C13" s="33"/>
      <c r="D13" s="23" t="s">
        <v>33</v>
      </c>
      <c r="E13" s="24"/>
      <c r="F13" s="25"/>
      <c r="G13" s="25"/>
      <c r="H13" s="27"/>
      <c r="I13" s="26"/>
    </row>
    <row r="14" spans="1:9">
      <c r="A14" s="37" t="s">
        <v>23</v>
      </c>
      <c r="B14" s="23" t="s">
        <v>49</v>
      </c>
      <c r="C14" s="33"/>
      <c r="D14" s="23"/>
      <c r="E14" s="24"/>
      <c r="F14" s="25"/>
      <c r="G14" s="25"/>
      <c r="H14" s="27"/>
      <c r="I14" s="26"/>
    </row>
    <row r="15" spans="1:9" ht="30">
      <c r="A15" s="37" t="s">
        <v>24</v>
      </c>
      <c r="B15" s="23" t="s">
        <v>34</v>
      </c>
      <c r="C15" s="33" t="s">
        <v>35</v>
      </c>
      <c r="D15" s="23" t="s">
        <v>36</v>
      </c>
      <c r="E15" s="24" t="s">
        <v>20</v>
      </c>
      <c r="F15" s="25">
        <v>1</v>
      </c>
      <c r="G15" s="25"/>
      <c r="H15" s="27"/>
      <c r="I15" s="26">
        <f>(G15+H15)*F15</f>
        <v>0</v>
      </c>
    </row>
    <row r="16" spans="1:9" ht="30">
      <c r="A16" s="37" t="s">
        <v>29</v>
      </c>
      <c r="B16" s="23" t="s">
        <v>34</v>
      </c>
      <c r="C16" s="33" t="s">
        <v>37</v>
      </c>
      <c r="D16" s="23" t="s">
        <v>36</v>
      </c>
      <c r="E16" s="24" t="s">
        <v>20</v>
      </c>
      <c r="F16" s="25">
        <v>1</v>
      </c>
      <c r="G16" s="25"/>
      <c r="H16" s="27"/>
      <c r="I16" s="26">
        <f>(G16+H16)*F16</f>
        <v>0</v>
      </c>
    </row>
    <row r="17" spans="1:10" ht="30">
      <c r="A17" s="37" t="s">
        <v>38</v>
      </c>
      <c r="B17" s="23" t="s">
        <v>34</v>
      </c>
      <c r="C17" s="33" t="s">
        <v>39</v>
      </c>
      <c r="D17" s="23" t="s">
        <v>36</v>
      </c>
      <c r="E17" s="24" t="s">
        <v>20</v>
      </c>
      <c r="F17" s="25">
        <v>1</v>
      </c>
      <c r="G17" s="25"/>
      <c r="H17" s="27"/>
      <c r="I17" s="26">
        <f>(G17+H17)*F17</f>
        <v>0</v>
      </c>
    </row>
    <row r="18" spans="1:10" ht="30">
      <c r="A18" s="37" t="s">
        <v>40</v>
      </c>
      <c r="B18" s="23" t="s">
        <v>34</v>
      </c>
      <c r="C18" s="33" t="s">
        <v>42</v>
      </c>
      <c r="D18" s="23" t="s">
        <v>36</v>
      </c>
      <c r="E18" s="24" t="s">
        <v>20</v>
      </c>
      <c r="F18" s="25">
        <v>1</v>
      </c>
      <c r="G18" s="25"/>
      <c r="H18" s="27"/>
      <c r="I18" s="26">
        <f>(G18+H18)*F18</f>
        <v>0</v>
      </c>
    </row>
    <row r="19" spans="1:10" ht="30">
      <c r="A19" s="37" t="s">
        <v>41</v>
      </c>
      <c r="B19" s="23" t="s">
        <v>34</v>
      </c>
      <c r="C19" s="33" t="s">
        <v>43</v>
      </c>
      <c r="D19" s="23" t="s">
        <v>36</v>
      </c>
      <c r="E19" s="24" t="s">
        <v>20</v>
      </c>
      <c r="F19" s="25">
        <v>1</v>
      </c>
      <c r="G19" s="25"/>
      <c r="H19" s="27"/>
      <c r="I19" s="26">
        <f>(G19+H19)*F19</f>
        <v>0</v>
      </c>
    </row>
    <row r="20" spans="1:10">
      <c r="A20" s="37" t="s">
        <v>47</v>
      </c>
      <c r="B20" s="23" t="s">
        <v>44</v>
      </c>
      <c r="C20" s="33" t="s">
        <v>45</v>
      </c>
      <c r="D20" s="23" t="s">
        <v>46</v>
      </c>
      <c r="E20" s="24" t="s">
        <v>20</v>
      </c>
      <c r="F20" s="25">
        <v>20</v>
      </c>
      <c r="G20" s="25"/>
      <c r="H20" s="27"/>
      <c r="I20" s="26">
        <f>(G20+H20)*F20</f>
        <v>0</v>
      </c>
    </row>
    <row r="21" spans="1:10" ht="30">
      <c r="A21" s="37" t="s">
        <v>48</v>
      </c>
      <c r="B21" s="23" t="s">
        <v>50</v>
      </c>
      <c r="C21" s="33"/>
      <c r="D21" s="23" t="s">
        <v>135</v>
      </c>
      <c r="E21" s="24" t="s">
        <v>21</v>
      </c>
      <c r="F21" s="25">
        <v>415.5</v>
      </c>
      <c r="G21" s="25"/>
      <c r="H21" s="27"/>
      <c r="I21" s="26">
        <f>(G21+H21)*F21</f>
        <v>0</v>
      </c>
      <c r="J21" s="62"/>
    </row>
    <row r="22" spans="1:10" ht="30">
      <c r="A22" s="37" t="s">
        <v>25</v>
      </c>
      <c r="B22" s="23" t="s">
        <v>51</v>
      </c>
      <c r="C22" s="33"/>
      <c r="D22" s="23" t="s">
        <v>136</v>
      </c>
      <c r="E22" s="24" t="s">
        <v>21</v>
      </c>
      <c r="F22" s="25">
        <v>59.9</v>
      </c>
      <c r="G22" s="25"/>
      <c r="H22" s="27"/>
      <c r="I22" s="26">
        <f>(G22+H22)*F22</f>
        <v>0</v>
      </c>
    </row>
    <row r="23" spans="1:10" ht="30">
      <c r="A23" s="37" t="s">
        <v>26</v>
      </c>
      <c r="B23" s="23" t="s">
        <v>137</v>
      </c>
      <c r="C23" s="33" t="s">
        <v>139</v>
      </c>
      <c r="D23" s="23" t="s">
        <v>138</v>
      </c>
      <c r="E23" s="24" t="s">
        <v>20</v>
      </c>
      <c r="F23" s="25">
        <v>1</v>
      </c>
      <c r="G23" s="25"/>
      <c r="H23" s="27"/>
      <c r="I23" s="26">
        <f>(G23+H23)*F23</f>
        <v>0</v>
      </c>
      <c r="J23" s="62"/>
    </row>
    <row r="24" spans="1:10" ht="27.75">
      <c r="A24" s="37" t="s">
        <v>27</v>
      </c>
      <c r="B24" s="23" t="s">
        <v>53</v>
      </c>
      <c r="C24" s="33" t="s">
        <v>54</v>
      </c>
      <c r="D24" s="23" t="s">
        <v>55</v>
      </c>
      <c r="E24" s="24" t="s">
        <v>20</v>
      </c>
      <c r="F24" s="25">
        <v>1</v>
      </c>
      <c r="G24" s="25"/>
      <c r="H24" s="27"/>
      <c r="I24" s="26">
        <f>(G24+H24)*F24</f>
        <v>0</v>
      </c>
    </row>
    <row r="25" spans="1:10" ht="27.75">
      <c r="A25" s="37" t="s">
        <v>28</v>
      </c>
      <c r="B25" s="23" t="s">
        <v>53</v>
      </c>
      <c r="C25" s="33" t="s">
        <v>56</v>
      </c>
      <c r="D25" s="23" t="s">
        <v>55</v>
      </c>
      <c r="E25" s="24" t="s">
        <v>20</v>
      </c>
      <c r="F25" s="25">
        <v>1</v>
      </c>
      <c r="G25" s="25"/>
      <c r="H25" s="27"/>
      <c r="I25" s="26">
        <f>(G25+H25)*F25</f>
        <v>0</v>
      </c>
    </row>
    <row r="26" spans="1:10" ht="27.75">
      <c r="A26" s="37" t="s">
        <v>52</v>
      </c>
      <c r="B26" s="23" t="s">
        <v>53</v>
      </c>
      <c r="C26" s="33" t="s">
        <v>57</v>
      </c>
      <c r="D26" s="23" t="s">
        <v>55</v>
      </c>
      <c r="E26" s="24" t="s">
        <v>20</v>
      </c>
      <c r="F26" s="25">
        <v>1</v>
      </c>
      <c r="G26" s="25"/>
      <c r="H26" s="27"/>
      <c r="I26" s="26">
        <f>(G26+H26)*F26</f>
        <v>0</v>
      </c>
    </row>
    <row r="27" spans="1:10" ht="60">
      <c r="A27" s="37" t="s">
        <v>58</v>
      </c>
      <c r="B27" s="23" t="s">
        <v>59</v>
      </c>
      <c r="C27" s="58" t="s">
        <v>60</v>
      </c>
      <c r="D27" s="23" t="s">
        <v>65</v>
      </c>
      <c r="E27" s="24" t="s">
        <v>19</v>
      </c>
      <c r="F27" s="25">
        <v>1</v>
      </c>
      <c r="G27" s="25"/>
      <c r="H27" s="27"/>
      <c r="I27" s="26">
        <f>(G27+H27)*F27</f>
        <v>0</v>
      </c>
    </row>
    <row r="28" spans="1:10" ht="60">
      <c r="A28" s="37" t="s">
        <v>61</v>
      </c>
      <c r="B28" s="23" t="s">
        <v>59</v>
      </c>
      <c r="C28" s="58" t="s">
        <v>62</v>
      </c>
      <c r="D28" s="23" t="s">
        <v>66</v>
      </c>
      <c r="E28" s="24" t="s">
        <v>19</v>
      </c>
      <c r="F28" s="25">
        <v>1</v>
      </c>
      <c r="G28" s="25"/>
      <c r="H28" s="27"/>
      <c r="I28" s="26">
        <f>(G28+H28)*F28</f>
        <v>0</v>
      </c>
    </row>
    <row r="29" spans="1:10" ht="89.25" customHeight="1">
      <c r="A29" s="37" t="s">
        <v>63</v>
      </c>
      <c r="B29" s="23" t="s">
        <v>59</v>
      </c>
      <c r="C29" s="58" t="s">
        <v>64</v>
      </c>
      <c r="D29" s="23" t="s">
        <v>67</v>
      </c>
      <c r="E29" s="24" t="s">
        <v>19</v>
      </c>
      <c r="F29" s="25">
        <v>1</v>
      </c>
      <c r="G29" s="25"/>
      <c r="H29" s="27"/>
      <c r="I29" s="26">
        <f>(G29+H29)*F29</f>
        <v>0</v>
      </c>
    </row>
    <row r="30" spans="1:10">
      <c r="A30" s="37" t="s">
        <v>68</v>
      </c>
      <c r="B30" s="23" t="s">
        <v>49</v>
      </c>
      <c r="C30" s="33"/>
      <c r="D30" s="23"/>
      <c r="E30" s="24"/>
      <c r="F30" s="25"/>
      <c r="G30" s="25"/>
      <c r="H30" s="27"/>
      <c r="I30" s="26"/>
    </row>
    <row r="31" spans="1:10">
      <c r="A31" s="51"/>
      <c r="B31" s="52"/>
      <c r="C31" s="53"/>
      <c r="D31" s="52"/>
      <c r="E31" s="54"/>
      <c r="F31" s="55"/>
      <c r="G31" s="55"/>
      <c r="H31" s="56"/>
      <c r="I31" s="57"/>
    </row>
    <row r="32" spans="1:10">
      <c r="A32" s="43"/>
      <c r="B32" s="44" t="s">
        <v>31</v>
      </c>
      <c r="C32" s="45"/>
      <c r="D32" s="46"/>
      <c r="E32" s="47"/>
      <c r="F32" s="48"/>
      <c r="G32" s="129"/>
      <c r="H32" s="129"/>
      <c r="I32" s="129"/>
    </row>
    <row r="33" spans="1:10" ht="379.5" customHeight="1">
      <c r="A33" s="37" t="s">
        <v>30</v>
      </c>
      <c r="B33" s="50" t="s">
        <v>32</v>
      </c>
      <c r="C33" s="33"/>
      <c r="D33" s="23" t="s">
        <v>70</v>
      </c>
      <c r="E33" s="24" t="s">
        <v>19</v>
      </c>
      <c r="F33" s="25">
        <v>1</v>
      </c>
      <c r="G33" s="25"/>
      <c r="H33" s="27"/>
      <c r="I33" s="26">
        <f>(G33+H33)*F33</f>
        <v>0</v>
      </c>
    </row>
    <row r="34" spans="1:10" ht="75">
      <c r="A34" s="37" t="s">
        <v>30</v>
      </c>
      <c r="B34" s="32"/>
      <c r="C34" s="33"/>
      <c r="D34" s="23" t="s">
        <v>71</v>
      </c>
      <c r="E34" s="24"/>
      <c r="F34" s="25"/>
      <c r="G34" s="25"/>
      <c r="H34" s="34"/>
      <c r="I34" s="26"/>
    </row>
    <row r="35" spans="1:10">
      <c r="A35" s="37" t="s">
        <v>72</v>
      </c>
      <c r="B35" s="32" t="s">
        <v>49</v>
      </c>
      <c r="C35" s="33"/>
      <c r="D35" s="24"/>
      <c r="E35" s="24"/>
      <c r="F35" s="25"/>
      <c r="G35" s="25"/>
      <c r="H35" s="34"/>
      <c r="I35" s="26"/>
    </row>
    <row r="36" spans="1:10" ht="30">
      <c r="A36" s="37" t="s">
        <v>73</v>
      </c>
      <c r="B36" s="23" t="s">
        <v>34</v>
      </c>
      <c r="C36" s="33" t="s">
        <v>74</v>
      </c>
      <c r="D36" s="23" t="s">
        <v>36</v>
      </c>
      <c r="E36" s="24" t="s">
        <v>20</v>
      </c>
      <c r="F36" s="25">
        <v>2</v>
      </c>
      <c r="G36" s="25"/>
      <c r="H36" s="27"/>
      <c r="I36" s="26">
        <f>(G36+H36)*F36</f>
        <v>0</v>
      </c>
    </row>
    <row r="37" spans="1:10">
      <c r="A37" s="37" t="s">
        <v>75</v>
      </c>
      <c r="B37" s="23" t="s">
        <v>44</v>
      </c>
      <c r="C37" s="33" t="s">
        <v>45</v>
      </c>
      <c r="D37" s="23" t="s">
        <v>76</v>
      </c>
      <c r="E37" s="24" t="s">
        <v>20</v>
      </c>
      <c r="F37" s="25">
        <v>5</v>
      </c>
      <c r="G37" s="25"/>
      <c r="H37" s="27"/>
      <c r="I37" s="26">
        <f>(G37+H37)*F37</f>
        <v>0</v>
      </c>
    </row>
    <row r="38" spans="1:10">
      <c r="A38" s="37" t="s">
        <v>77</v>
      </c>
      <c r="B38" s="23" t="s">
        <v>49</v>
      </c>
      <c r="C38" s="33"/>
      <c r="D38" s="23"/>
      <c r="E38" s="24"/>
      <c r="F38" s="25"/>
      <c r="G38" s="25"/>
      <c r="H38" s="34"/>
      <c r="I38" s="26">
        <v>0</v>
      </c>
    </row>
    <row r="39" spans="1:10" ht="30">
      <c r="A39" s="37" t="s">
        <v>78</v>
      </c>
      <c r="B39" s="23" t="s">
        <v>50</v>
      </c>
      <c r="C39" s="33"/>
      <c r="D39" s="23" t="s">
        <v>135</v>
      </c>
      <c r="E39" s="24" t="s">
        <v>21</v>
      </c>
      <c r="F39" s="25">
        <v>87.6</v>
      </c>
      <c r="G39" s="25"/>
      <c r="H39" s="27"/>
      <c r="I39" s="26">
        <f>(G39+H39)*F39</f>
        <v>0</v>
      </c>
    </row>
    <row r="40" spans="1:10" ht="30">
      <c r="A40" s="37" t="s">
        <v>79</v>
      </c>
      <c r="B40" s="23" t="s">
        <v>51</v>
      </c>
      <c r="C40" s="33"/>
      <c r="D40" s="23" t="s">
        <v>135</v>
      </c>
      <c r="E40" s="24" t="s">
        <v>21</v>
      </c>
      <c r="F40" s="25">
        <v>13.5</v>
      </c>
      <c r="G40" s="25"/>
      <c r="H40" s="27"/>
      <c r="I40" s="26">
        <f>(G40+H40)*F40</f>
        <v>0</v>
      </c>
    </row>
    <row r="41" spans="1:10" ht="27.75">
      <c r="A41" s="37" t="s">
        <v>80</v>
      </c>
      <c r="B41" s="23" t="s">
        <v>53</v>
      </c>
      <c r="C41" s="33" t="s">
        <v>81</v>
      </c>
      <c r="D41" s="23" t="s">
        <v>55</v>
      </c>
      <c r="E41" s="24" t="s">
        <v>20</v>
      </c>
      <c r="F41" s="25">
        <v>2</v>
      </c>
      <c r="G41" s="25"/>
      <c r="H41" s="27"/>
      <c r="I41" s="26">
        <f>(G41+H41)*F41</f>
        <v>0</v>
      </c>
    </row>
    <row r="42" spans="1:10" ht="60">
      <c r="A42" s="37" t="s">
        <v>82</v>
      </c>
      <c r="B42" s="23" t="s">
        <v>59</v>
      </c>
      <c r="C42" s="58" t="s">
        <v>84</v>
      </c>
      <c r="D42" s="23" t="s">
        <v>85</v>
      </c>
      <c r="E42" s="24" t="s">
        <v>19</v>
      </c>
      <c r="F42" s="25">
        <v>1</v>
      </c>
      <c r="G42" s="25"/>
      <c r="H42" s="27"/>
      <c r="I42" s="26">
        <f>(G42+H42)*F42</f>
        <v>0</v>
      </c>
    </row>
    <row r="43" spans="1:10" ht="90">
      <c r="A43" s="37" t="s">
        <v>83</v>
      </c>
      <c r="B43" s="23" t="s">
        <v>59</v>
      </c>
      <c r="C43" s="58" t="s">
        <v>84</v>
      </c>
      <c r="D43" s="23" t="s">
        <v>86</v>
      </c>
      <c r="E43" s="24" t="s">
        <v>19</v>
      </c>
      <c r="F43" s="25">
        <v>1</v>
      </c>
      <c r="G43" s="25"/>
      <c r="H43" s="27"/>
      <c r="I43" s="26">
        <f>(G43+H43)*F43</f>
        <v>0</v>
      </c>
    </row>
    <row r="44" spans="1:10">
      <c r="A44" s="51"/>
      <c r="B44" s="52"/>
      <c r="C44" s="53"/>
      <c r="D44" s="52"/>
      <c r="E44" s="54"/>
      <c r="F44" s="55"/>
      <c r="G44" s="55"/>
      <c r="H44" s="56"/>
      <c r="I44" s="57"/>
    </row>
    <row r="45" spans="1:10">
      <c r="A45" s="60" t="s">
        <v>88</v>
      </c>
      <c r="B45" s="44" t="s">
        <v>87</v>
      </c>
      <c r="C45" s="45"/>
      <c r="D45" s="46"/>
      <c r="E45" s="59" t="s">
        <v>19</v>
      </c>
      <c r="F45" s="48">
        <v>1</v>
      </c>
      <c r="G45" s="129"/>
      <c r="H45" s="129"/>
      <c r="I45" s="129"/>
    </row>
    <row r="46" spans="1:10" ht="105">
      <c r="A46" s="37"/>
      <c r="B46" s="23"/>
      <c r="C46" s="33"/>
      <c r="D46" s="23" t="s">
        <v>89</v>
      </c>
      <c r="E46" s="24"/>
      <c r="F46" s="25"/>
      <c r="G46" s="25"/>
      <c r="H46" s="34"/>
      <c r="I46" s="35"/>
    </row>
    <row r="47" spans="1:10" ht="135">
      <c r="A47" s="37" t="s">
        <v>90</v>
      </c>
      <c r="B47" s="23" t="s">
        <v>91</v>
      </c>
      <c r="C47" s="33" t="s">
        <v>93</v>
      </c>
      <c r="D47" s="23" t="s">
        <v>92</v>
      </c>
      <c r="E47" s="24" t="s">
        <v>21</v>
      </c>
      <c r="F47" s="25">
        <v>114</v>
      </c>
      <c r="G47" s="25"/>
      <c r="H47" s="27"/>
      <c r="I47" s="26">
        <f>(G47+H47)*F47</f>
        <v>0</v>
      </c>
      <c r="J47" s="62"/>
    </row>
    <row r="48" spans="1:10" ht="45">
      <c r="A48" s="37" t="s">
        <v>94</v>
      </c>
      <c r="B48" s="23" t="s">
        <v>95</v>
      </c>
      <c r="C48" s="33"/>
      <c r="D48" s="23" t="s">
        <v>96</v>
      </c>
      <c r="E48" s="24" t="s">
        <v>21</v>
      </c>
      <c r="F48" s="25">
        <v>15</v>
      </c>
      <c r="G48" s="25"/>
      <c r="H48" s="27"/>
      <c r="I48" s="26">
        <f>(G48+H48)*F48</f>
        <v>0</v>
      </c>
    </row>
    <row r="49" spans="1:9" ht="30">
      <c r="A49" s="37" t="s">
        <v>97</v>
      </c>
      <c r="B49" s="23" t="s">
        <v>98</v>
      </c>
      <c r="C49" s="33"/>
      <c r="D49" s="23" t="s">
        <v>99</v>
      </c>
      <c r="E49" s="24" t="s">
        <v>21</v>
      </c>
      <c r="F49" s="25">
        <v>530</v>
      </c>
      <c r="G49" s="25"/>
      <c r="H49" s="27"/>
      <c r="I49" s="26">
        <f>(G49+H49)*F49</f>
        <v>0</v>
      </c>
    </row>
    <row r="50" spans="1:9">
      <c r="A50" s="37" t="s">
        <v>100</v>
      </c>
      <c r="B50" s="23" t="s">
        <v>101</v>
      </c>
      <c r="C50" s="33"/>
      <c r="D50" s="23" t="s">
        <v>102</v>
      </c>
      <c r="E50" s="24" t="s">
        <v>19</v>
      </c>
      <c r="F50" s="25">
        <v>1</v>
      </c>
      <c r="G50" s="25"/>
      <c r="H50" s="27"/>
      <c r="I50" s="26">
        <f>(G50+H50)*F50</f>
        <v>0</v>
      </c>
    </row>
    <row r="51" spans="1:9">
      <c r="A51" s="37" t="s">
        <v>103</v>
      </c>
      <c r="B51" s="23" t="s">
        <v>104</v>
      </c>
      <c r="C51" s="33"/>
      <c r="D51" s="23"/>
      <c r="E51" s="24" t="s">
        <v>19</v>
      </c>
      <c r="F51" s="25">
        <v>2</v>
      </c>
      <c r="G51" s="25"/>
      <c r="H51" s="27"/>
      <c r="I51" s="26">
        <f>(G51+H51)*F51</f>
        <v>0</v>
      </c>
    </row>
    <row r="52" spans="1:9">
      <c r="A52" s="37" t="s">
        <v>105</v>
      </c>
      <c r="B52" s="23" t="s">
        <v>106</v>
      </c>
      <c r="C52" s="33"/>
      <c r="D52" s="23"/>
      <c r="E52" s="24" t="s">
        <v>19</v>
      </c>
      <c r="F52" s="25">
        <v>2</v>
      </c>
      <c r="G52" s="25"/>
      <c r="H52" s="27"/>
      <c r="I52" s="26">
        <f>(G52+H52)*F52</f>
        <v>0</v>
      </c>
    </row>
    <row r="53" spans="1:9">
      <c r="A53" s="37" t="s">
        <v>107</v>
      </c>
      <c r="B53" s="23" t="s">
        <v>108</v>
      </c>
      <c r="C53" s="33"/>
      <c r="D53" s="23" t="s">
        <v>109</v>
      </c>
      <c r="E53" s="24" t="s">
        <v>19</v>
      </c>
      <c r="F53" s="25">
        <v>2</v>
      </c>
      <c r="G53" s="25"/>
      <c r="H53" s="27"/>
      <c r="I53" s="26">
        <f>(G53+H53)*F53</f>
        <v>0</v>
      </c>
    </row>
    <row r="54" spans="1:9">
      <c r="A54" s="37" t="s">
        <v>110</v>
      </c>
      <c r="B54" s="23" t="s">
        <v>49</v>
      </c>
      <c r="C54" s="33"/>
      <c r="D54" s="23"/>
      <c r="E54" s="24"/>
      <c r="F54" s="25"/>
      <c r="G54" s="25"/>
      <c r="H54" s="34"/>
      <c r="I54" s="35"/>
    </row>
    <row r="55" spans="1:9">
      <c r="A55" s="37" t="s">
        <v>111</v>
      </c>
      <c r="B55" s="23" t="s">
        <v>112</v>
      </c>
      <c r="C55" s="33"/>
      <c r="D55" s="23"/>
      <c r="E55" s="24" t="s">
        <v>19</v>
      </c>
      <c r="F55" s="25">
        <v>1</v>
      </c>
      <c r="G55" s="25"/>
      <c r="H55" s="27"/>
      <c r="I55" s="26">
        <f>(G55+H55)*F55</f>
        <v>0</v>
      </c>
    </row>
    <row r="56" spans="1:9" ht="30">
      <c r="A56" s="37" t="s">
        <v>114</v>
      </c>
      <c r="B56" s="23" t="s">
        <v>113</v>
      </c>
      <c r="C56" s="33"/>
      <c r="D56" s="23" t="s">
        <v>115</v>
      </c>
      <c r="E56" s="24" t="s">
        <v>19</v>
      </c>
      <c r="F56" s="25">
        <v>1</v>
      </c>
      <c r="G56" s="25"/>
      <c r="H56" s="27"/>
      <c r="I56" s="26">
        <f>(G56+H56)*F56</f>
        <v>0</v>
      </c>
    </row>
    <row r="57" spans="1:9" ht="30">
      <c r="A57" s="37" t="s">
        <v>116</v>
      </c>
      <c r="B57" s="23" t="s">
        <v>117</v>
      </c>
      <c r="C57" s="33"/>
      <c r="D57" s="23" t="s">
        <v>118</v>
      </c>
      <c r="E57" s="24" t="s">
        <v>19</v>
      </c>
      <c r="F57" s="25">
        <v>1</v>
      </c>
      <c r="G57" s="25"/>
      <c r="H57" s="27"/>
      <c r="I57" s="26">
        <f>(G57+H57)*F57</f>
        <v>0</v>
      </c>
    </row>
    <row r="58" spans="1:9">
      <c r="A58" s="37" t="s">
        <v>119</v>
      </c>
      <c r="B58" s="23" t="s">
        <v>120</v>
      </c>
      <c r="C58" s="33"/>
      <c r="D58" s="23" t="s">
        <v>121</v>
      </c>
      <c r="E58" s="24" t="s">
        <v>19</v>
      </c>
      <c r="F58" s="25">
        <v>1</v>
      </c>
      <c r="G58" s="25"/>
      <c r="H58" s="27"/>
      <c r="I58" s="26">
        <f>(G58+H58)*F58</f>
        <v>0</v>
      </c>
    </row>
    <row r="59" spans="1:9" ht="45">
      <c r="A59" s="37" t="s">
        <v>122</v>
      </c>
      <c r="B59" s="23" t="s">
        <v>123</v>
      </c>
      <c r="C59" s="33"/>
      <c r="D59" s="23" t="s">
        <v>124</v>
      </c>
      <c r="E59" s="24" t="s">
        <v>19</v>
      </c>
      <c r="F59" s="25">
        <v>1</v>
      </c>
      <c r="G59" s="25"/>
      <c r="H59" s="27"/>
      <c r="I59" s="26">
        <f>(G59+H59)*F59</f>
        <v>0</v>
      </c>
    </row>
    <row r="60" spans="1:9">
      <c r="A60" s="37" t="s">
        <v>125</v>
      </c>
      <c r="B60" s="23" t="s">
        <v>126</v>
      </c>
      <c r="C60" s="33"/>
      <c r="D60" s="23" t="s">
        <v>127</v>
      </c>
      <c r="E60" s="24" t="s">
        <v>128</v>
      </c>
      <c r="F60" s="25">
        <v>20</v>
      </c>
      <c r="G60" s="25"/>
      <c r="H60" s="27"/>
      <c r="I60" s="26">
        <v>0</v>
      </c>
    </row>
    <row r="61" spans="1:9">
      <c r="A61" s="37" t="s">
        <v>129</v>
      </c>
      <c r="B61" s="23" t="s">
        <v>130</v>
      </c>
      <c r="C61" s="33"/>
      <c r="D61" s="23" t="s">
        <v>131</v>
      </c>
      <c r="E61" s="24" t="s">
        <v>128</v>
      </c>
      <c r="F61" s="25">
        <v>5</v>
      </c>
      <c r="G61" s="25"/>
      <c r="H61" s="27"/>
      <c r="I61" s="26">
        <v>0</v>
      </c>
    </row>
    <row r="62" spans="1:9">
      <c r="A62" s="37"/>
      <c r="B62" s="32"/>
      <c r="C62" s="33"/>
      <c r="D62" s="24"/>
      <c r="E62" s="24"/>
      <c r="F62" s="25"/>
      <c r="G62" s="25"/>
      <c r="H62" s="34"/>
      <c r="I62" s="26"/>
    </row>
    <row r="63" spans="1:9">
      <c r="A63" s="43"/>
      <c r="B63" s="44"/>
      <c r="C63" s="45"/>
      <c r="D63" s="46"/>
      <c r="E63" s="47"/>
      <c r="F63" s="48"/>
      <c r="G63" s="49"/>
      <c r="H63" s="49"/>
      <c r="I63" s="49"/>
    </row>
    <row r="64" spans="1:9">
      <c r="A64" s="37"/>
      <c r="B64" s="23"/>
      <c r="C64" s="33"/>
      <c r="D64" s="23"/>
      <c r="E64" s="24"/>
      <c r="F64" s="25"/>
      <c r="G64" s="25"/>
      <c r="H64" s="34"/>
      <c r="I64" s="35"/>
    </row>
    <row r="65" spans="1:9">
      <c r="A65" s="37"/>
      <c r="B65" s="23"/>
      <c r="C65" s="33"/>
      <c r="D65" s="23"/>
      <c r="E65" s="24"/>
      <c r="F65" s="25"/>
      <c r="G65" s="25"/>
      <c r="H65" s="34"/>
      <c r="I65" s="35"/>
    </row>
    <row r="66" spans="1:9">
      <c r="A66" s="43"/>
      <c r="B66" s="44"/>
      <c r="C66" s="45"/>
      <c r="D66" s="46"/>
      <c r="E66" s="47"/>
      <c r="F66" s="48"/>
      <c r="G66" s="49"/>
      <c r="H66" s="49"/>
      <c r="I66" s="49"/>
    </row>
    <row r="67" spans="1:9">
      <c r="A67" s="37"/>
      <c r="B67" s="23"/>
      <c r="C67" s="33"/>
      <c r="D67" s="23"/>
      <c r="E67" s="24"/>
      <c r="F67" s="25"/>
      <c r="G67" s="25"/>
      <c r="H67" s="34"/>
      <c r="I67" s="35"/>
    </row>
    <row r="68" spans="1:9">
      <c r="A68" s="37"/>
      <c r="B68" s="32"/>
      <c r="C68" s="33"/>
      <c r="D68" s="24"/>
      <c r="E68" s="24"/>
      <c r="F68" s="25"/>
      <c r="G68" s="25"/>
      <c r="H68" s="34"/>
      <c r="I68" s="26"/>
    </row>
    <row r="69" spans="1:9">
      <c r="A69" s="37"/>
      <c r="B69" s="32"/>
      <c r="C69" s="33"/>
      <c r="D69" s="24"/>
      <c r="E69" s="24"/>
      <c r="F69" s="25"/>
      <c r="G69" s="25"/>
      <c r="H69" s="34"/>
      <c r="I69" s="26"/>
    </row>
    <row r="70" spans="1:9">
      <c r="A70" s="37"/>
      <c r="B70" s="32"/>
      <c r="C70" s="33"/>
      <c r="D70" s="24"/>
      <c r="E70" s="24"/>
      <c r="F70" s="25"/>
      <c r="G70" s="25"/>
      <c r="H70" s="34"/>
      <c r="I70" s="26"/>
    </row>
    <row r="71" spans="1:9">
      <c r="A71" s="43"/>
      <c r="B71" s="44"/>
      <c r="C71" s="45"/>
      <c r="D71" s="46"/>
      <c r="E71" s="47"/>
      <c r="F71" s="48"/>
      <c r="G71" s="49"/>
      <c r="H71" s="49"/>
      <c r="I71" s="49"/>
    </row>
    <row r="72" spans="1:9">
      <c r="A72" s="37"/>
      <c r="B72" s="32"/>
      <c r="C72" s="33"/>
      <c r="D72" s="24"/>
      <c r="E72" s="24"/>
      <c r="F72" s="25"/>
      <c r="G72" s="25"/>
      <c r="H72" s="34"/>
      <c r="I72" s="26"/>
    </row>
    <row r="73" spans="1:9">
      <c r="A73" s="37"/>
      <c r="B73" s="32"/>
      <c r="C73" s="33"/>
      <c r="D73" s="24"/>
      <c r="E73" s="24"/>
      <c r="F73" s="25"/>
      <c r="G73" s="25"/>
      <c r="H73" s="34"/>
      <c r="I73" s="26"/>
    </row>
    <row r="74" spans="1:9">
      <c r="A74" s="37"/>
      <c r="B74" s="32"/>
      <c r="C74" s="33"/>
      <c r="D74" s="24"/>
      <c r="E74" s="24"/>
      <c r="F74" s="25"/>
      <c r="G74" s="25"/>
      <c r="H74" s="34"/>
      <c r="I74" s="26"/>
    </row>
    <row r="75" spans="1:9">
      <c r="A75" s="37"/>
      <c r="B75" s="32"/>
      <c r="C75" s="33"/>
      <c r="D75" s="24"/>
      <c r="E75" s="24"/>
      <c r="F75" s="25"/>
      <c r="G75" s="25"/>
      <c r="H75" s="34"/>
      <c r="I75" s="26"/>
    </row>
    <row r="76" spans="1:9">
      <c r="A76" s="37"/>
      <c r="B76" s="23"/>
      <c r="C76" s="33"/>
      <c r="D76" s="24"/>
      <c r="E76" s="24"/>
      <c r="F76" s="25"/>
      <c r="G76" s="25"/>
      <c r="H76" s="34"/>
      <c r="I76" s="35"/>
    </row>
    <row r="77" spans="1:9">
      <c r="A77" s="37"/>
      <c r="B77" s="23"/>
      <c r="C77" s="33"/>
      <c r="D77" s="24"/>
      <c r="E77" s="24"/>
      <c r="F77" s="25"/>
      <c r="G77" s="25"/>
      <c r="H77" s="34"/>
      <c r="I77" s="35"/>
    </row>
    <row r="78" spans="1:9">
      <c r="A78" s="37"/>
      <c r="B78" s="23"/>
      <c r="C78" s="33"/>
      <c r="D78" s="24"/>
      <c r="E78" s="24"/>
      <c r="F78" s="25"/>
      <c r="G78" s="25"/>
      <c r="H78" s="34"/>
      <c r="I78" s="35"/>
    </row>
    <row r="79" spans="1:9">
      <c r="A79" s="37"/>
      <c r="B79" s="23"/>
      <c r="C79" s="33"/>
      <c r="D79" s="24"/>
      <c r="E79" s="24"/>
      <c r="F79" s="25"/>
      <c r="G79" s="25"/>
      <c r="H79" s="34"/>
      <c r="I79" s="35"/>
    </row>
    <row r="80" spans="1:9">
      <c r="A80" s="37"/>
      <c r="B80" s="23"/>
      <c r="C80" s="33"/>
      <c r="D80" s="24"/>
      <c r="E80" s="24"/>
      <c r="F80" s="25"/>
      <c r="G80" s="25"/>
      <c r="H80" s="34"/>
      <c r="I80" s="35"/>
    </row>
    <row r="81" spans="1:9">
      <c r="A81" s="37"/>
      <c r="B81" s="23"/>
      <c r="C81" s="33"/>
      <c r="D81" s="24"/>
      <c r="E81" s="24"/>
      <c r="F81" s="25"/>
      <c r="G81" s="25"/>
      <c r="H81" s="34"/>
      <c r="I81" s="35"/>
    </row>
    <row r="82" spans="1:9">
      <c r="A82" s="37"/>
      <c r="B82" s="23"/>
      <c r="C82" s="33"/>
      <c r="D82" s="24"/>
      <c r="E82" s="24"/>
      <c r="F82" s="25"/>
      <c r="G82" s="25"/>
      <c r="H82" s="34"/>
      <c r="I82" s="35"/>
    </row>
    <row r="83" spans="1:9">
      <c r="A83" s="38"/>
    </row>
  </sheetData>
  <mergeCells count="8">
    <mergeCell ref="A8:A9"/>
    <mergeCell ref="G8:H8"/>
    <mergeCell ref="I8:I9"/>
    <mergeCell ref="F8:F9"/>
    <mergeCell ref="E8:E9"/>
    <mergeCell ref="D8:D9"/>
    <mergeCell ref="C8:C9"/>
    <mergeCell ref="B8:B9"/>
  </mergeCells>
  <printOptions horizontalCentered="1"/>
  <pageMargins left="0.39370078740157483" right="0.39370078740157483" top="0.59055118110236227" bottom="0.59055118110236227" header="0.31496062992125984" footer="0.31496062992125984"/>
  <pageSetup paperSize="9" scale="71" firstPageNumber="2" fitToHeight="0" orientation="landscape" useFirstPageNumber="1" r:id="rId1"/>
  <headerFooter>
    <oddHeader xml:space="preserve">&amp;LArchivní číslo:
&amp;RZakázkové číslo:  </oddHeader>
    <oddFooter>&amp;LDatum: &amp;D&amp;RStrana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CN - krycí list</vt:lpstr>
      <vt:lpstr>List1</vt:lpstr>
      <vt:lpstr>List1!Názvy_tisku</vt:lpstr>
      <vt:lpstr>'CN - krycí list'!Oblast_tisku</vt:lpstr>
      <vt:lpstr>List1!Oblast_tisku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mwetter</dc:creator>
  <cp:lastModifiedBy>kkubjato</cp:lastModifiedBy>
  <cp:lastPrinted>2016-05-25T12:29:20Z</cp:lastPrinted>
  <dcterms:created xsi:type="dcterms:W3CDTF">2015-03-20T07:29:03Z</dcterms:created>
  <dcterms:modified xsi:type="dcterms:W3CDTF">2016-06-01T05:35:34Z</dcterms:modified>
</cp:coreProperties>
</file>